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37" documentId="8_{42D91A8E-5AB8-4547-A965-A6BB2A29A3A5}" xr6:coauthVersionLast="36" xr6:coauthVersionMax="41" xr10:uidLastSave="{DA3144E9-0917-4825-B983-63FEB79F34E0}"/>
  <bookViews>
    <workbookView xWindow="-120" yWindow="-120" windowWidth="29040" windowHeight="15840" activeTab="4" xr2:uid="{00000000-000D-0000-FFFF-FFFF00000000}"/>
  </bookViews>
  <sheets>
    <sheet name="cls 8" sheetId="1" r:id="rId1"/>
    <sheet name="cls 9" sheetId="2" r:id="rId2"/>
    <sheet name="cls 10" sheetId="3" r:id="rId3"/>
    <sheet name="cls 11" sheetId="4" r:id="rId4"/>
    <sheet name="cls 12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1" l="1"/>
  <c r="G20" i="1"/>
  <c r="G10" i="1"/>
  <c r="G5" i="1"/>
  <c r="G9" i="1"/>
  <c r="G14" i="1"/>
  <c r="G18" i="1"/>
  <c r="G15" i="1"/>
  <c r="G11" i="1"/>
  <c r="G4" i="1"/>
  <c r="G17" i="1"/>
  <c r="G19" i="1"/>
  <c r="G16" i="1"/>
  <c r="G3" i="1"/>
  <c r="G13" i="1"/>
  <c r="G6" i="1"/>
  <c r="G7" i="1"/>
  <c r="G8" i="1"/>
  <c r="G15" i="2"/>
  <c r="G14" i="2"/>
  <c r="G17" i="2"/>
  <c r="G16" i="2"/>
  <c r="G6" i="2"/>
  <c r="G10" i="2"/>
  <c r="G4" i="2"/>
  <c r="G5" i="2"/>
  <c r="G7" i="2"/>
  <c r="G9" i="2"/>
  <c r="G21" i="2"/>
  <c r="G25" i="2"/>
  <c r="G26" i="2"/>
  <c r="G20" i="2"/>
  <c r="G22" i="2"/>
  <c r="G3" i="2"/>
  <c r="G8" i="2"/>
  <c r="G11" i="2"/>
  <c r="G12" i="2"/>
  <c r="G18" i="2"/>
  <c r="G13" i="2"/>
  <c r="G23" i="2"/>
  <c r="G24" i="2"/>
  <c r="G19" i="2"/>
  <c r="G20" i="3"/>
  <c r="G28" i="3"/>
  <c r="G3" i="3"/>
  <c r="G17" i="3"/>
  <c r="G23" i="3"/>
  <c r="G7" i="3"/>
  <c r="G26" i="3"/>
  <c r="G22" i="3"/>
  <c r="G18" i="3"/>
  <c r="G12" i="3"/>
  <c r="G4" i="3"/>
  <c r="G24" i="3"/>
  <c r="G19" i="3"/>
  <c r="G9" i="3"/>
  <c r="G27" i="3"/>
  <c r="G8" i="3"/>
  <c r="G15" i="3"/>
  <c r="G21" i="3"/>
  <c r="G13" i="3"/>
  <c r="G11" i="3"/>
  <c r="G25" i="3"/>
  <c r="G6" i="3"/>
  <c r="G16" i="3"/>
  <c r="G10" i="3"/>
  <c r="G5" i="3"/>
  <c r="G14" i="3"/>
  <c r="G10" i="4"/>
  <c r="G5" i="4"/>
  <c r="G8" i="4"/>
  <c r="G14" i="4"/>
  <c r="G13" i="4"/>
  <c r="G6" i="4"/>
  <c r="G3" i="4"/>
  <c r="G9" i="4"/>
  <c r="G16" i="4"/>
  <c r="G11" i="4"/>
  <c r="G12" i="4"/>
  <c r="G7" i="4"/>
  <c r="G17" i="4"/>
  <c r="G15" i="4"/>
  <c r="G4" i="4"/>
  <c r="G30" i="5"/>
  <c r="G38" i="5"/>
  <c r="G8" i="5"/>
  <c r="G23" i="5"/>
  <c r="G12" i="5"/>
  <c r="G21" i="5"/>
  <c r="G39" i="5"/>
  <c r="G33" i="5"/>
  <c r="G27" i="5"/>
  <c r="G34" i="5"/>
  <c r="G3" i="5"/>
  <c r="G4" i="5"/>
  <c r="G28" i="5"/>
  <c r="G13" i="5"/>
  <c r="G36" i="5"/>
  <c r="G9" i="5"/>
  <c r="G18" i="5"/>
  <c r="G19" i="5"/>
  <c r="G7" i="5"/>
  <c r="G22" i="5"/>
  <c r="G31" i="5"/>
  <c r="G14" i="5"/>
  <c r="G29" i="5"/>
  <c r="G6" i="5"/>
  <c r="G37" i="5"/>
  <c r="G24" i="5"/>
  <c r="G10" i="5"/>
  <c r="G17" i="5"/>
  <c r="G16" i="5"/>
  <c r="G35" i="5"/>
  <c r="G11" i="5"/>
  <c r="G25" i="5"/>
  <c r="G5" i="5"/>
  <c r="G15" i="5"/>
  <c r="G20" i="5"/>
  <c r="G26" i="5"/>
  <c r="G32" i="5"/>
</calcChain>
</file>

<file path=xl/sharedStrings.xml><?xml version="1.0" encoding="utf-8"?>
<sst xmlns="http://schemas.openxmlformats.org/spreadsheetml/2006/main" count="498" uniqueCount="182">
  <si>
    <t>Nume elev</t>
  </si>
  <si>
    <t>Clasa</t>
  </si>
  <si>
    <t>Școala de proveniență</t>
  </si>
  <si>
    <t>FIZEȘAN ALEXANDRU FLORIN</t>
  </si>
  <si>
    <t>FOCŞA DENISA MARCELA</t>
  </si>
  <si>
    <t>TUDOR ALEXANDRA CRISTINA</t>
  </si>
  <si>
    <t>KILIN ARTEMIO RAFAEL</t>
  </si>
  <si>
    <t>BOLOG MATEI ALEXANDRU</t>
  </si>
  <si>
    <t>VASILE RARES</t>
  </si>
  <si>
    <t>OROS LEON OCTAV</t>
  </si>
  <si>
    <t>GOCAN ANAMARIA DIANA</t>
  </si>
  <si>
    <t>ILIEȘ DENISA</t>
  </si>
  <si>
    <t>BERCSUK IOAN BOGDAN</t>
  </si>
  <si>
    <t>MARIAN GEORGE ALEXANDRU</t>
  </si>
  <si>
    <t>ABRUDAN ANDRADA IOANA</t>
  </si>
  <si>
    <t>CIREAP ANDREI</t>
  </si>
  <si>
    <t>CIOBANU ANA</t>
  </si>
  <si>
    <t>BALTARU PAUL</t>
  </si>
  <si>
    <t>CĂPÂLNĂ I. TIMEA</t>
  </si>
  <si>
    <t>LAZĂR LAURA</t>
  </si>
  <si>
    <t>NAGY ANDREEA-PAULA</t>
  </si>
  <si>
    <t>RETEGAN LORENA-MARIA</t>
  </si>
  <si>
    <t>ȘANDOR NATALIA EMANUELA</t>
  </si>
  <si>
    <t>TOMOS NARCISA CAMELIA</t>
  </si>
  <si>
    <t>OLOSUTEAN SEPTIMIU</t>
  </si>
  <si>
    <t>XII</t>
  </si>
  <si>
    <t>LICEUL TEORETIC "NICOLAE BALCESCU" CLUJ-NAPOCA</t>
  </si>
  <si>
    <t>COLEGIUL NATIONAL "EMIL RACOVITA" CLUJ-NAPOCA</t>
  </si>
  <si>
    <t>COLEGIUL NATIONAL PEDAGOGIC "GHEORGHE LAZAR" CLUJ-NAPOCA</t>
  </si>
  <si>
    <t>LICEUL GRECO-CATOLIC "INOCHENTIE MICU" CLUJ-NAPOCA</t>
  </si>
  <si>
    <t>LICEUL TEORETIC "GHEORGHE SINCAI" CLUJ-NAPOCA</t>
  </si>
  <si>
    <t>LICEUL TEORETIC "ONISIFOR GHIBU" CLUJ-NAPOCA</t>
  </si>
  <si>
    <t>SEMINARUL TEOLOGIC ORTODOX CLUJ-NAPOCA</t>
  </si>
  <si>
    <t>LICEUL TEORETIC "LUCIAN BLAGA" CLUJ-NAPOCA</t>
  </si>
  <si>
    <t>cOLEGIUL NATIONAL PEDAGOGIC "GHEORGHE LAZAR" CLUJ-NAPOCA</t>
  </si>
  <si>
    <t>LICEUL TEOLOGIC BAPTIST "EMANUEL" CLUJ-NAPOCA</t>
  </si>
  <si>
    <t>LICEUL CU PROGRAM SPORTIV CLUJ-NAPOCA</t>
  </si>
  <si>
    <t>COLEGIUL NATIONAL "GEORGE BARITIU" CLUJ-NAPOCA</t>
  </si>
  <si>
    <t>IENEI  MARIA</t>
  </si>
  <si>
    <t>LĂCUSTEANU  DIANA</t>
  </si>
  <si>
    <t>MOISĂ  ANDRA-DENISA</t>
  </si>
  <si>
    <t>NAGY  KINGA</t>
  </si>
  <si>
    <t>OLTEAN IULIA ŞTEFANIA</t>
  </si>
  <si>
    <t>SAVU ADRIANA-MARIA</t>
  </si>
  <si>
    <t>COLEGIUL NATIONAL "MIHAI VITEAZUL" TURDA</t>
  </si>
  <si>
    <t>PAVEL IULIA-ALEXANDRA</t>
  </si>
  <si>
    <t>Liceul Teoretic "Octavian Goga" Huedin</t>
  </si>
  <si>
    <t>ANTAL A. NADIA-GIORGIANA</t>
  </si>
  <si>
    <t>BUNEA I. D. DIANA-PAULA</t>
  </si>
  <si>
    <t>POP B. GABRIEL</t>
  </si>
  <si>
    <t>TAMAS G. I. ANDREEA-ANDREEA</t>
  </si>
  <si>
    <t>Liceul Teoretic "Ana Ipătescu" Gherla</t>
  </si>
  <si>
    <t>Liceul Teoretic "Petru Maior" Gherla</t>
  </si>
  <si>
    <t>BUMB MARCO-CĂLIN</t>
  </si>
  <si>
    <t>GEORGIU VLĂDUŢ CRISTIAN</t>
  </si>
  <si>
    <t>GERGELY-KISZELLA KONRAD-HARRIS</t>
  </si>
  <si>
    <t>MOLDOVAN OANA-DIANA</t>
  </si>
  <si>
    <t>COLEGIUL NATIONAL "ANDREI MURESANU" DEJ</t>
  </si>
  <si>
    <t>LICEUL TEORETIC "ALEXANDRU PAPIU ILARIAN" DEJ</t>
  </si>
  <si>
    <t>Pop Mihaela -Maria</t>
  </si>
  <si>
    <t>Soporan Cipriana</t>
  </si>
  <si>
    <t>LICEUL TEORETIC "PAVEL DAN" CAMPIA TURZII</t>
  </si>
  <si>
    <t>XI</t>
  </si>
  <si>
    <t>MIHU ȘERBAN</t>
  </si>
  <si>
    <t>SUCIU MARIA ALEXANDRA</t>
  </si>
  <si>
    <t>GOG ANDRADA</t>
  </si>
  <si>
    <t>HISEM VLAD-ALEXANDRU</t>
  </si>
  <si>
    <t>SĂLĂTIUAN SEBASTIAN</t>
  </si>
  <si>
    <t>DÎRLEA T. TEODORA MARIA</t>
  </si>
  <si>
    <t>ŢĂLU MIRCEA</t>
  </si>
  <si>
    <t>GREERE RADU IUSTIN</t>
  </si>
  <si>
    <t>SZÁSZ ALPÁR LÁSZLÓ</t>
  </si>
  <si>
    <t>LICEUL TEORETIC "APACZAI CSERE JANOS" CLUJ-NAPOCA</t>
  </si>
  <si>
    <t>POP ANDREEA CARLA</t>
  </si>
  <si>
    <t>BALAI M. F. IOANA</t>
  </si>
  <si>
    <t>SERAFIM ROBERT-CĂTĂLIN</t>
  </si>
  <si>
    <t>MATEIU BIANCA</t>
  </si>
  <si>
    <t>MORNEA RĂZVAN VIOREL</t>
  </si>
  <si>
    <t>TODEA CODRUŢA</t>
  </si>
  <si>
    <t>Nr. crt</t>
  </si>
  <si>
    <t>Ceclan Denisa</t>
  </si>
  <si>
    <t>X</t>
  </si>
  <si>
    <t>DUMITRU SMARANDA IOANA</t>
  </si>
  <si>
    <t>MITU MAXIMILIAN</t>
  </si>
  <si>
    <t>MOCAN TUDOR ANDREI</t>
  </si>
  <si>
    <t>CIUMĂRNEAN RADU</t>
  </si>
  <si>
    <t>CODREANU ANTONIA</t>
  </si>
  <si>
    <t>REŢE SAMUEL</t>
  </si>
  <si>
    <t>BERCEA SALOMEA</t>
  </si>
  <si>
    <t>DEAC DIANA CARLA</t>
  </si>
  <si>
    <t>MIC ȘTEFANA MARIA</t>
  </si>
  <si>
    <t>SZÁSZ ZSOMBOR</t>
  </si>
  <si>
    <t>GÂNSCĂ REIA SILVANA</t>
  </si>
  <si>
    <t>RISTOIU ȘTEFANA</t>
  </si>
  <si>
    <t>BOJAN TEODORA</t>
  </si>
  <si>
    <t>BOTIȘ ELIZA GIORGIANA</t>
  </si>
  <si>
    <t>CIGHER ALEXANDRA</t>
  </si>
  <si>
    <t>MUREȘAN FLAVIA GABRIELA</t>
  </si>
  <si>
    <t>RACOLŢA RĂZVAN</t>
  </si>
  <si>
    <t>LICEUL TEORETIC "AVRAM IANCU" CLUJ-NAPOCA</t>
  </si>
  <si>
    <t>LICEUL TEOLOGIC REFORMAT CLUJ-NAPOCA</t>
  </si>
  <si>
    <t>LICEUL DE COREGRAFIE SI ARTA DRAMATICA "OCTAVIAN STROIA" CLUJ-NAPOCA</t>
  </si>
  <si>
    <t>COLEGIUL NATIONAL "GEORGE COSBUC" CLUJ-NAPOCA</t>
  </si>
  <si>
    <t>BOTE TUDOR ANDREI</t>
  </si>
  <si>
    <t>FILIP FLORINA-MARIA</t>
  </si>
  <si>
    <t>KISPAL DORIAN CĂTĂLIN</t>
  </si>
  <si>
    <t>RUS MARA-BIANCA</t>
  </si>
  <si>
    <t>SUCIU ANDRADA-LUCIANA</t>
  </si>
  <si>
    <t>CHICINAȘ DAIANA-CRISTIANA</t>
  </si>
  <si>
    <t>MAŞCA ANDREEA-CRISTINA</t>
  </si>
  <si>
    <t>OPREA IRINA-ADINA</t>
  </si>
  <si>
    <t>IX</t>
  </si>
  <si>
    <t>BĂLA ALEXANDRA</t>
  </si>
  <si>
    <t>FAUR UCU-MIHAI</t>
  </si>
  <si>
    <t>MURARU  REBECA-NAOMI</t>
  </si>
  <si>
    <t>CENAN LUANA-SARA</t>
  </si>
  <si>
    <t>UNGUREANU SIMINA-ELENA</t>
  </si>
  <si>
    <t>LAKATOS F.ANDREA</t>
  </si>
  <si>
    <t>Liceul Teoretic "Kemény Zsigmond" Gherla</t>
  </si>
  <si>
    <t>COCIȘ LIVIA-BEATRICE</t>
  </si>
  <si>
    <t>MARCHIŞ GEORGIANA OANA</t>
  </si>
  <si>
    <t>BÎLC DAIANA LUMINITA</t>
  </si>
  <si>
    <t>MOLNAR SARA VIVIANA</t>
  </si>
  <si>
    <t>GRUIȚA ANA MARISA</t>
  </si>
  <si>
    <t>MĂRGINEAN TUDOR</t>
  </si>
  <si>
    <t>DEACU IRINA</t>
  </si>
  <si>
    <t>KOSZORUS ILKA</t>
  </si>
  <si>
    <t>MÜLLER TIBOR</t>
  </si>
  <si>
    <t>RUSU MARA</t>
  </si>
  <si>
    <t>PUȘCAȘU MĂLINA</t>
  </si>
  <si>
    <t>SELEGEAN VICTOR</t>
  </si>
  <si>
    <t>VASILIU MARA</t>
  </si>
  <si>
    <t>APAHIDEAN LUCA TEODOR</t>
  </si>
  <si>
    <t>CÂMPEAN ANDREI GABRIEL</t>
  </si>
  <si>
    <t>GRAD LAURENŢIU -CĂLIN</t>
  </si>
  <si>
    <t>MARIAN SABINA</t>
  </si>
  <si>
    <t>MATEIU N. NICOLE</t>
  </si>
  <si>
    <t>REBREANU FILIP</t>
  </si>
  <si>
    <t>SEMAN SILVIU</t>
  </si>
  <si>
    <t>LICEUL TEORETIC "MIHAI EMINESCU" CLUJ-NAPOCA</t>
  </si>
  <si>
    <t>KOVACS  CARLA-ANDRADA</t>
  </si>
  <si>
    <t>VIII</t>
  </si>
  <si>
    <t>ABRUDAN AURA MARIA</t>
  </si>
  <si>
    <t>CIUCĂ TANA IULIA</t>
  </si>
  <si>
    <t>CONSTANTIN EDUARD NICOLAE</t>
  </si>
  <si>
    <t>CUPŞA GABRIELA MĂDĂLINA</t>
  </si>
  <si>
    <t>SUATEAN OVIDIU CRISTIAN</t>
  </si>
  <si>
    <t>DEACONU MIHAI BOGDAN</t>
  </si>
  <si>
    <t>MAYER TUDOR CRISTIAN</t>
  </si>
  <si>
    <t>VASILIU ALEXANDRA</t>
  </si>
  <si>
    <t>SCOALA GIMNAZIALA "ALEXANDRU VAIDA VOEVOD" CLUJ-NAPOCA</t>
  </si>
  <si>
    <t>HARASZTOSI TIMEA</t>
  </si>
  <si>
    <t>ȘC. GIMN. CĂPUȘU-MARE</t>
  </si>
  <si>
    <t>IANCU FLORINA</t>
  </si>
  <si>
    <t>PETRUȚA RAUL</t>
  </si>
  <si>
    <t>TRESCOVAN PAUL</t>
  </si>
  <si>
    <t>TURC PAULA</t>
  </si>
  <si>
    <t>LUȚICHIEVICI D. HARISA</t>
  </si>
  <si>
    <t>TEODORESCU BOGDAN</t>
  </si>
  <si>
    <t>PAVEL RAMON GEORGE</t>
  </si>
  <si>
    <t>GEORGI EMANUEL</t>
  </si>
  <si>
    <t>NECHITA TEODORA</t>
  </si>
  <si>
    <t>BOANCĂ EMIL</t>
  </si>
  <si>
    <t>MOLDOVAN ALMIRA</t>
  </si>
  <si>
    <t>ȘCOALA GIMNAZIALĂ "IULIU HAȚIEGANU" CLUJ-NAPOCA</t>
  </si>
  <si>
    <t>ȘCOALA GIMNAZIALĂ "OCTAVIAN GOGA" CLUJ-NAPOCA</t>
  </si>
  <si>
    <t>ȘCOALA GIMNAZIALĂ "ION CREANGĂ" CLUJ-NAPOCA</t>
  </si>
  <si>
    <t>LICEUL TEORETIC "ELF" CLUJ-NAPOCA</t>
  </si>
  <si>
    <t>PUNCTAJ S I</t>
  </si>
  <si>
    <t>PUNCTAJ S II</t>
  </si>
  <si>
    <t>TOTAL</t>
  </si>
  <si>
    <t>PUNCTAJ    S I</t>
  </si>
  <si>
    <t>absent</t>
  </si>
  <si>
    <t>presedinte executiv</t>
  </si>
  <si>
    <t>HADRIAN VIRGIL ARION</t>
  </si>
  <si>
    <t>director</t>
  </si>
  <si>
    <t>VALENTIN MAXIM-OROS</t>
  </si>
  <si>
    <t>PREMIU/ MENȚIUNE</t>
  </si>
  <si>
    <t>PREMIUL I</t>
  </si>
  <si>
    <t>PREMIUL II</t>
  </si>
  <si>
    <t>PREMIUL III</t>
  </si>
  <si>
    <t>MENTIUNE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</si>
</sst>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7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1" xfId="2" applyFont="1" applyFill="1" applyBorder="1" applyAlignment="1">
      <alignment vertical="center" wrapText="1"/>
    </xf>
    <xf numFmtId="0" fontId="8" fillId="2" borderId="6" xfId="0" applyFont="1" applyFill="1" applyBorder="1"/>
    <xf numFmtId="0" fontId="5" fillId="2" borderId="1" xfId="2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wrapText="1"/>
    </xf>
    <xf numFmtId="0" fontId="5" fillId="2" borderId="1" xfId="3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8" fillId="2" borderId="1" xfId="0" applyFont="1" applyFill="1" applyBorder="1"/>
    <xf numFmtId="0" fontId="10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8" fillId="2" borderId="6" xfId="0" applyFont="1" applyFill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5" fillId="2" borderId="1" xfId="3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8" xfId="2" applyFont="1" applyFill="1" applyBorder="1" applyAlignment="1">
      <alignment horizontal="left" vertical="center" wrapText="1"/>
    </xf>
    <xf numFmtId="0" fontId="8" fillId="2" borderId="7" xfId="0" applyFont="1" applyFill="1" applyBorder="1"/>
    <xf numFmtId="0" fontId="5" fillId="2" borderId="1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0" fillId="4" borderId="0" xfId="0" applyFill="1"/>
    <xf numFmtId="0" fontId="2" fillId="5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wrapText="1"/>
    </xf>
    <xf numFmtId="0" fontId="0" fillId="2" borderId="0" xfId="0" applyFill="1"/>
    <xf numFmtId="0" fontId="5" fillId="4" borderId="6" xfId="0" applyFont="1" applyFill="1" applyBorder="1" applyAlignment="1">
      <alignment horizontal="left" wrapText="1"/>
    </xf>
    <xf numFmtId="0" fontId="10" fillId="0" borderId="4" xfId="0" applyFont="1" applyBorder="1" applyAlignment="1">
      <alignment horizontal="center" vertical="center" wrapText="1"/>
    </xf>
    <xf numFmtId="0" fontId="8" fillId="2" borderId="3" xfId="0" applyFont="1" applyFill="1" applyBorder="1"/>
    <xf numFmtId="0" fontId="8" fillId="2" borderId="9" xfId="0" applyFont="1" applyFill="1" applyBorder="1"/>
    <xf numFmtId="0" fontId="8" fillId="4" borderId="3" xfId="0" applyFont="1" applyFill="1" applyBorder="1"/>
    <xf numFmtId="0" fontId="8" fillId="4" borderId="1" xfId="0" applyFont="1" applyFill="1" applyBorder="1"/>
    <xf numFmtId="0" fontId="8" fillId="4" borderId="9" xfId="0" applyFont="1" applyFill="1" applyBorder="1"/>
    <xf numFmtId="0" fontId="8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FABD64-F551-4AEC-A8D9-3323B34C2F96}"/>
    <cellStyle name="Normal_Foaie5" xfId="3" xr:uid="{A9780814-D20E-45E3-8C4C-6DA5A1DB19A2}"/>
    <cellStyle name="Normal_Foaie5 2" xfId="2" xr:uid="{E5805E5F-9EE9-4B1D-8343-46D8DEC6BA2E}"/>
  </cellStyles>
  <dxfs count="64"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0" formatCode="General"/>
      <fill>
        <patternFill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left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5E6794C-57CA-4BCF-8DB2-9A5D3B70B6F3}" name="Table13456" displayName="Table13456" ref="A2:H23" totalsRowShown="0" headerRowDxfId="63" dataDxfId="61" headerRowBorderDxfId="62" tableBorderDxfId="60" totalsRowBorderDxfId="59">
  <autoFilter ref="A2:H23" xr:uid="{6F079CE5-CE88-4E05-A898-274B2EC662F1}"/>
  <sortState ref="A3:H23">
    <sortCondition descending="1" ref="G3"/>
  </sortState>
  <tableColumns count="8">
    <tableColumn id="1" xr3:uid="{C54D6609-A581-4670-A4A7-9B5B61D775AD}" name="Nr. crt" dataDxfId="58"/>
    <tableColumn id="2" xr3:uid="{4D7AB641-C597-4530-AA1F-565CF4399636}" name="Nume elev" dataDxfId="57"/>
    <tableColumn id="3" xr3:uid="{C172A2AA-E859-4659-A595-899875DBB174}" name="Clasa" dataDxfId="56"/>
    <tableColumn id="4" xr3:uid="{AE4ACCA9-2918-4F05-A53B-1AC40AA0A6E6}" name="Școala de proveniență" dataDxfId="55"/>
    <tableColumn id="5" xr3:uid="{26943949-0175-4E56-88D7-4134394182EE}" name="PUNCTAJ    S I" dataDxfId="54"/>
    <tableColumn id="6" xr3:uid="{6E25832A-F775-49CD-B321-02A229B9B3B7}" name="PUNCTAJ S II" dataDxfId="53"/>
    <tableColumn id="7" xr3:uid="{E8361BD1-5230-4ADB-82E8-85036BFCEC44}" name="TOTAL" dataDxfId="52">
      <calculatedColumnFormula>SUM(Table13456[[#This Row],[PUNCTAJ    S I]:[PUNCTAJ S II]])</calculatedColumnFormula>
    </tableColumn>
    <tableColumn id="8" xr3:uid="{EC2D6EB4-7294-48C2-8DB7-7F3DC9FFBCE7}" name="PREMIU/ MENȚIUNE" dataDxfId="5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AE92CF9-53A1-4845-AB0A-78CF1148314B}" name="Table1345" displayName="Table1345" ref="A2:H28" totalsRowShown="0" headerRowDxfId="50" dataDxfId="48" headerRowBorderDxfId="49" tableBorderDxfId="47" totalsRowBorderDxfId="46">
  <autoFilter ref="A2:H28" xr:uid="{27927830-ABAB-440A-8D0E-10A6631F506A}"/>
  <sortState ref="A3:H28">
    <sortCondition descending="1" ref="G3"/>
  </sortState>
  <tableColumns count="8">
    <tableColumn id="1" xr3:uid="{55ECDD10-60A7-4FAC-8332-DA9549A893AA}" name="Nr. crt" dataDxfId="45"/>
    <tableColumn id="2" xr3:uid="{68B687E8-A0C2-47B6-BABC-DA6F21FF8B3B}" name="Nume elev" dataDxfId="44"/>
    <tableColumn id="3" xr3:uid="{115BE1CB-5402-4C15-BD52-355285DAE7C4}" name="Clasa" dataDxfId="43"/>
    <tableColumn id="4" xr3:uid="{C294DBF3-9186-4065-B0FA-779D92396DB4}" name="Școala de proveniență" dataDxfId="42"/>
    <tableColumn id="5" xr3:uid="{1CC873D6-FF90-40C3-98D7-254CB8CDF70D}" name="PUNCTAJ S I" dataDxfId="41"/>
    <tableColumn id="6" xr3:uid="{42ED776A-4F91-492E-84CE-4AE982217790}" name="PUNCTAJ S II" dataDxfId="40"/>
    <tableColumn id="8" xr3:uid="{034238E5-79E6-43E5-8A90-847EFC0B3A1A}" name="TOTAL" dataDxfId="39">
      <calculatedColumnFormula>SUM(Table1345[[#This Row],[PUNCTAJ S I]:[PUNCTAJ S II]])</calculatedColumnFormula>
    </tableColumn>
    <tableColumn id="7" xr3:uid="{3CAFA3EF-6958-46AF-A601-E097668542B9}" name="PREMIU/ MENȚIUNE" dataDxfId="3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90088DC-7FC4-4400-BE42-E5AE857199C5}" name="Table134" displayName="Table134" ref="A2:H28" totalsRowShown="0" headerRowDxfId="37" dataDxfId="35" headerRowBorderDxfId="36" tableBorderDxfId="34" totalsRowBorderDxfId="33">
  <autoFilter ref="A2:H28" xr:uid="{639999FB-AF4D-4EE0-801A-A47D1D9AD5F9}"/>
  <sortState ref="A3:H28">
    <sortCondition descending="1" ref="G3"/>
  </sortState>
  <tableColumns count="8">
    <tableColumn id="1" xr3:uid="{7C0E2F3B-6268-48F0-8EFC-E227972D38AD}" name="Nr. crt" dataDxfId="32"/>
    <tableColumn id="2" xr3:uid="{4216F667-0F85-411D-8B57-0F79AC303F22}" name="Nume elev" dataDxfId="31"/>
    <tableColumn id="3" xr3:uid="{AD1CC685-E10B-4CC4-AB94-D81BF5B295A2}" name="Clasa" dataDxfId="30"/>
    <tableColumn id="4" xr3:uid="{FB6D5117-5947-41CC-9B80-0745975315B3}" name="Școala de proveniență" dataDxfId="29"/>
    <tableColumn id="5" xr3:uid="{153C9A0B-4DB3-478C-858D-DFD362A2CBE1}" name="PUNCTAJ S I" dataDxfId="28"/>
    <tableColumn id="8" xr3:uid="{91B22E53-E4B8-42DD-9EA2-E1797630B785}" name="PUNCTAJ S II" dataDxfId="27"/>
    <tableColumn id="7" xr3:uid="{50607C6D-BF99-4224-9797-45AB5FAAB830}" name="TOTAL" dataDxfId="26">
      <calculatedColumnFormula>SUM(Table134[[#This Row],[PUNCTAJ S I]:[PUNCTAJ S II]])</calculatedColumnFormula>
    </tableColumn>
    <tableColumn id="6" xr3:uid="{21D802D2-610B-4C1E-B46A-758D4B651DFE}" name="PREMIU/ MENȚIUNE" dataDxfId="2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23C337C-AF0F-4939-8AAC-BCFB7C4A6428}" name="Table13" displayName="Table13" ref="A2:H17" totalsRowShown="0" headerRowDxfId="24" dataDxfId="22" headerRowBorderDxfId="23" tableBorderDxfId="21" totalsRowBorderDxfId="20">
  <autoFilter ref="A2:H17" xr:uid="{69080CA5-5EEA-4140-AAA4-86454D73FE25}"/>
  <sortState ref="A3:H17">
    <sortCondition descending="1" ref="G3"/>
  </sortState>
  <tableColumns count="8">
    <tableColumn id="1" xr3:uid="{0C6A3D4D-0D65-423E-B292-859D580E08E3}" name="Nr. crt" dataDxfId="19"/>
    <tableColumn id="2" xr3:uid="{C1E73A6F-3FDC-4610-B3AC-303BA99F22B5}" name="Nume elev" dataDxfId="18"/>
    <tableColumn id="3" xr3:uid="{2BBCACE1-DE9B-4700-8AF1-0C53926FC82D}" name="Clasa" dataDxfId="17"/>
    <tableColumn id="4" xr3:uid="{7948054E-CFCB-4869-96B5-ECEB5E5E9165}" name="Școala de proveniență" dataDxfId="16"/>
    <tableColumn id="5" xr3:uid="{F2458755-453B-48D3-8FF7-C2832FF94023}" name="PUNCTAJ S I" dataDxfId="15"/>
    <tableColumn id="7" xr3:uid="{580346C7-8E42-4689-A5D3-3260D377BA4D}" name="PUNCTAJ S II" dataDxfId="14"/>
    <tableColumn id="8" xr3:uid="{4A7B5A92-3BAE-427E-BB7A-3E6677635C19}" name="TOTAL" dataDxfId="13">
      <calculatedColumnFormula>SUM(Table13[[#This Row],[PUNCTAJ S I]:[PUNCTAJ S II]])</calculatedColumnFormula>
    </tableColumn>
    <tableColumn id="6" xr3:uid="{000ABD10-637D-4637-BE65-8946B79A0308}" name="PREMIU/ MENȚIUNE" dataDxfId="1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0A46DA-37E9-44D2-9BEA-B32981B9B63C}" name="Table1" displayName="Table1" ref="A2:H41" totalsRowShown="0" headerRowDxfId="11" dataDxfId="9" headerRowBorderDxfId="10" tableBorderDxfId="8" totalsRowBorderDxfId="7">
  <autoFilter ref="A2:H41" xr:uid="{0C6B7442-63FD-4775-8F5A-B60924D7C371}"/>
  <sortState ref="A3:H41">
    <sortCondition descending="1" ref="G3"/>
  </sortState>
  <tableColumns count="8">
    <tableColumn id="1" xr3:uid="{30150F3A-5980-4128-97A7-BA59DBFA9FB3}" name="Nr. crt" dataDxfId="6"/>
    <tableColumn id="2" xr3:uid="{F9C72DF5-E485-4089-91C5-702648149CBB}" name="Nume elev" dataDxfId="5"/>
    <tableColumn id="3" xr3:uid="{F5B178BD-B15B-4DA2-B46F-CE574948022C}" name="Clasa" dataDxfId="4"/>
    <tableColumn id="4" xr3:uid="{8706619B-69C7-4D38-B3E1-22219948F112}" name="Școala de proveniență" dataDxfId="3"/>
    <tableColumn id="5" xr3:uid="{32D13488-702C-4309-8B88-18E45E2762BA}" name="PUNCTAJ S I" dataDxfId="2"/>
    <tableColumn id="7" xr3:uid="{6F4D4455-8FBF-42BC-8486-AD406F96186A}" name="PUNCTAJ S II"/>
    <tableColumn id="8" xr3:uid="{49CF0A79-1936-456E-B950-C7BEFE238FFB}" name="TOTAL" dataDxfId="1">
      <calculatedColumnFormula>SUM(Table1[[#This Row],[PUNCTAJ S I]:[PUNCTAJ S II]])</calculatedColumnFormula>
    </tableColumn>
    <tableColumn id="6" xr3:uid="{EE4734BA-1AC4-4725-8395-790D99B35011}" name="PREMIU/ MENȚIUN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0"/>
  <sheetViews>
    <sheetView view="pageLayout" zoomScale="120" zoomScaleNormal="100" zoomScalePageLayoutView="120" workbookViewId="0">
      <selection activeCell="H3" sqref="H3:H11"/>
    </sheetView>
  </sheetViews>
  <sheetFormatPr defaultRowHeight="14.4" x14ac:dyDescent="0.3"/>
  <cols>
    <col min="1" max="1" width="4.33203125" customWidth="1"/>
    <col min="2" max="2" width="22.88671875" customWidth="1"/>
    <col min="3" max="3" width="6.33203125" customWidth="1"/>
    <col min="4" max="4" width="32.21875" customWidth="1"/>
    <col min="5" max="5" width="7.109375" customWidth="1"/>
    <col min="6" max="6" width="6.88671875" customWidth="1"/>
    <col min="7" max="7" width="7.21875" customWidth="1"/>
  </cols>
  <sheetData>
    <row r="2" spans="1:8" ht="32.25" customHeight="1" x14ac:dyDescent="0.3">
      <c r="A2" s="6" t="s">
        <v>79</v>
      </c>
      <c r="B2" s="2" t="s">
        <v>0</v>
      </c>
      <c r="C2" s="2" t="s">
        <v>1</v>
      </c>
      <c r="D2" s="2" t="s">
        <v>2</v>
      </c>
      <c r="E2" s="43" t="s">
        <v>171</v>
      </c>
      <c r="F2" s="44" t="s">
        <v>169</v>
      </c>
      <c r="G2" s="49" t="s">
        <v>170</v>
      </c>
      <c r="H2" s="71" t="s">
        <v>177</v>
      </c>
    </row>
    <row r="3" spans="1:8" ht="24" x14ac:dyDescent="0.3">
      <c r="A3" s="59">
        <v>1</v>
      </c>
      <c r="B3" s="10" t="s">
        <v>146</v>
      </c>
      <c r="C3" s="11" t="s">
        <v>141</v>
      </c>
      <c r="D3" s="12" t="s">
        <v>32</v>
      </c>
      <c r="E3" s="60">
        <v>50</v>
      </c>
      <c r="F3" s="61">
        <v>48.5</v>
      </c>
      <c r="G3" s="62">
        <f>SUM(Table13456[[#This Row],[PUNCTAJ    S I]:[PUNCTAJ S II]])</f>
        <v>98.5</v>
      </c>
      <c r="H3" s="54" t="s">
        <v>178</v>
      </c>
    </row>
    <row r="4" spans="1:8" ht="24" x14ac:dyDescent="0.3">
      <c r="A4" s="59">
        <v>2</v>
      </c>
      <c r="B4" s="10" t="s">
        <v>157</v>
      </c>
      <c r="C4" s="11" t="s">
        <v>141</v>
      </c>
      <c r="D4" s="38" t="s">
        <v>35</v>
      </c>
      <c r="E4" s="60">
        <v>49</v>
      </c>
      <c r="F4" s="61">
        <v>48</v>
      </c>
      <c r="G4" s="63">
        <f>SUM(Table13456[[#This Row],[PUNCTAJ    S I]:[PUNCTAJ S II]])</f>
        <v>97</v>
      </c>
      <c r="H4" s="54" t="s">
        <v>179</v>
      </c>
    </row>
    <row r="5" spans="1:8" ht="24" x14ac:dyDescent="0.3">
      <c r="A5" s="59">
        <v>3</v>
      </c>
      <c r="B5" s="18" t="s">
        <v>145</v>
      </c>
      <c r="C5" s="11" t="s">
        <v>141</v>
      </c>
      <c r="D5" s="14" t="s">
        <v>58</v>
      </c>
      <c r="E5" s="64">
        <v>50</v>
      </c>
      <c r="F5" s="61">
        <v>39</v>
      </c>
      <c r="G5" s="63">
        <f>SUM(Table13456[[#This Row],[PUNCTAJ    S I]:[PUNCTAJ S II]])</f>
        <v>89</v>
      </c>
      <c r="H5" s="54" t="s">
        <v>180</v>
      </c>
    </row>
    <row r="6" spans="1:8" ht="24" x14ac:dyDescent="0.3">
      <c r="A6" s="59">
        <v>4</v>
      </c>
      <c r="B6" s="37" t="s">
        <v>155</v>
      </c>
      <c r="C6" s="11" t="s">
        <v>141</v>
      </c>
      <c r="D6" s="38" t="s">
        <v>164</v>
      </c>
      <c r="E6" s="65">
        <v>40.5</v>
      </c>
      <c r="F6" s="61">
        <v>48.5</v>
      </c>
      <c r="G6" s="63">
        <f>SUM(Table13456[[#This Row],[PUNCTAJ    S I]:[PUNCTAJ S II]])</f>
        <v>89</v>
      </c>
      <c r="H6" s="54" t="s">
        <v>180</v>
      </c>
    </row>
    <row r="7" spans="1:8" ht="24" x14ac:dyDescent="0.3">
      <c r="A7" s="59">
        <v>5</v>
      </c>
      <c r="B7" s="37" t="s">
        <v>156</v>
      </c>
      <c r="C7" s="11" t="s">
        <v>141</v>
      </c>
      <c r="D7" s="38" t="s">
        <v>164</v>
      </c>
      <c r="E7" s="65">
        <v>42.5</v>
      </c>
      <c r="F7" s="61">
        <v>42</v>
      </c>
      <c r="G7" s="63">
        <f>SUM(Table13456[[#This Row],[PUNCTAJ    S I]:[PUNCTAJ S II]])</f>
        <v>84.5</v>
      </c>
      <c r="H7" s="20" t="s">
        <v>181</v>
      </c>
    </row>
    <row r="8" spans="1:8" ht="24" x14ac:dyDescent="0.3">
      <c r="A8" s="59">
        <v>6</v>
      </c>
      <c r="B8" s="10" t="s">
        <v>149</v>
      </c>
      <c r="C8" s="11" t="s">
        <v>141</v>
      </c>
      <c r="D8" s="12" t="s">
        <v>27</v>
      </c>
      <c r="E8" s="60">
        <v>44</v>
      </c>
      <c r="F8" s="61">
        <v>38.5</v>
      </c>
      <c r="G8" s="63">
        <f>SUM(Table13456[[#This Row],[PUNCTAJ    S I]:[PUNCTAJ S II]])</f>
        <v>82.5</v>
      </c>
      <c r="H8" s="20" t="s">
        <v>181</v>
      </c>
    </row>
    <row r="9" spans="1:8" ht="24" x14ac:dyDescent="0.3">
      <c r="A9" s="59">
        <v>7</v>
      </c>
      <c r="B9" s="10" t="s">
        <v>147</v>
      </c>
      <c r="C9" s="11" t="s">
        <v>141</v>
      </c>
      <c r="D9" s="12" t="s">
        <v>99</v>
      </c>
      <c r="E9" s="60">
        <v>32.5</v>
      </c>
      <c r="F9" s="61">
        <v>48</v>
      </c>
      <c r="G9" s="63">
        <f>SUM(Table13456[[#This Row],[PUNCTAJ    S I]:[PUNCTAJ S II]])</f>
        <v>80.5</v>
      </c>
      <c r="H9" s="20" t="s">
        <v>181</v>
      </c>
    </row>
    <row r="10" spans="1:8" ht="24" x14ac:dyDescent="0.3">
      <c r="A10" s="59">
        <v>8</v>
      </c>
      <c r="B10" s="18" t="s">
        <v>143</v>
      </c>
      <c r="C10" s="11" t="s">
        <v>141</v>
      </c>
      <c r="D10" s="14" t="s">
        <v>58</v>
      </c>
      <c r="E10" s="64">
        <v>41</v>
      </c>
      <c r="F10" s="61">
        <v>38</v>
      </c>
      <c r="G10" s="63">
        <f>SUM(Table13456[[#This Row],[PUNCTAJ    S I]:[PUNCTAJ S II]])</f>
        <v>79</v>
      </c>
      <c r="H10" s="20" t="s">
        <v>181</v>
      </c>
    </row>
    <row r="11" spans="1:8" x14ac:dyDescent="0.3">
      <c r="A11" s="59">
        <v>9</v>
      </c>
      <c r="B11" s="10" t="s">
        <v>140</v>
      </c>
      <c r="C11" s="11" t="s">
        <v>141</v>
      </c>
      <c r="D11" s="12" t="s">
        <v>44</v>
      </c>
      <c r="E11" s="60">
        <v>39</v>
      </c>
      <c r="F11" s="61">
        <v>36.5</v>
      </c>
      <c r="G11" s="63">
        <f>SUM(Table13456[[#This Row],[PUNCTAJ    S I]:[PUNCTAJ S II]])</f>
        <v>75.5</v>
      </c>
      <c r="H11" s="20" t="s">
        <v>181</v>
      </c>
    </row>
    <row r="12" spans="1:8" ht="24" x14ac:dyDescent="0.3">
      <c r="A12" s="59">
        <v>10</v>
      </c>
      <c r="B12" s="10" t="s">
        <v>142</v>
      </c>
      <c r="C12" s="11" t="s">
        <v>141</v>
      </c>
      <c r="D12" s="14" t="s">
        <v>58</v>
      </c>
      <c r="E12" s="60">
        <v>41.5</v>
      </c>
      <c r="F12" s="61">
        <v>33</v>
      </c>
      <c r="G12" s="63">
        <f>SUM(Table13456[[#This Row],[PUNCTAJ    S I]:[PUNCTAJ S II]])</f>
        <v>74.5</v>
      </c>
      <c r="H12" s="20"/>
    </row>
    <row r="13" spans="1:8" ht="24" x14ac:dyDescent="0.3">
      <c r="A13" s="59">
        <v>11</v>
      </c>
      <c r="B13" s="10" t="s">
        <v>158</v>
      </c>
      <c r="C13" s="11" t="s">
        <v>141</v>
      </c>
      <c r="D13" s="38" t="s">
        <v>165</v>
      </c>
      <c r="E13" s="60">
        <v>33.5</v>
      </c>
      <c r="F13" s="61">
        <v>37.5</v>
      </c>
      <c r="G13" s="63">
        <f>SUM(Table13456[[#This Row],[PUNCTAJ    S I]:[PUNCTAJ S II]])</f>
        <v>71</v>
      </c>
      <c r="H13" s="20"/>
    </row>
    <row r="14" spans="1:8" ht="24" x14ac:dyDescent="0.3">
      <c r="A14" s="59">
        <v>12</v>
      </c>
      <c r="B14" s="10" t="s">
        <v>160</v>
      </c>
      <c r="C14" s="11" t="s">
        <v>141</v>
      </c>
      <c r="D14" s="38" t="s">
        <v>166</v>
      </c>
      <c r="E14" s="60">
        <v>35.5</v>
      </c>
      <c r="F14" s="61">
        <v>33.5</v>
      </c>
      <c r="G14" s="63">
        <f>SUM(Table13456[[#This Row],[PUNCTAJ    S I]:[PUNCTAJ S II]])</f>
        <v>69</v>
      </c>
      <c r="H14" s="20"/>
    </row>
    <row r="15" spans="1:8" x14ac:dyDescent="0.3">
      <c r="A15" s="59">
        <v>13</v>
      </c>
      <c r="B15" s="20" t="s">
        <v>153</v>
      </c>
      <c r="C15" s="11" t="s">
        <v>141</v>
      </c>
      <c r="D15" s="20" t="s">
        <v>152</v>
      </c>
      <c r="E15" s="61">
        <v>43</v>
      </c>
      <c r="F15" s="61">
        <v>24.5</v>
      </c>
      <c r="G15" s="63">
        <f>SUM(Table13456[[#This Row],[PUNCTAJ    S I]:[PUNCTAJ S II]])</f>
        <v>67.5</v>
      </c>
      <c r="H15" s="20"/>
    </row>
    <row r="16" spans="1:8" x14ac:dyDescent="0.3">
      <c r="A16" s="59">
        <v>14</v>
      </c>
      <c r="B16" s="20" t="s">
        <v>154</v>
      </c>
      <c r="C16" s="11" t="s">
        <v>141</v>
      </c>
      <c r="D16" s="20" t="s">
        <v>152</v>
      </c>
      <c r="E16" s="61">
        <v>36</v>
      </c>
      <c r="F16" s="61">
        <v>31</v>
      </c>
      <c r="G16" s="63">
        <f>SUM(Table13456[[#This Row],[PUNCTAJ    S I]:[PUNCTAJ S II]])</f>
        <v>67</v>
      </c>
      <c r="H16" s="20"/>
    </row>
    <row r="17" spans="1:8" ht="24" x14ac:dyDescent="0.3">
      <c r="A17" s="59">
        <v>15</v>
      </c>
      <c r="B17" s="10" t="s">
        <v>148</v>
      </c>
      <c r="C17" s="11" t="s">
        <v>141</v>
      </c>
      <c r="D17" s="12" t="s">
        <v>150</v>
      </c>
      <c r="E17" s="60">
        <v>41</v>
      </c>
      <c r="F17" s="61">
        <v>25</v>
      </c>
      <c r="G17" s="63">
        <f>SUM(Table13456[[#This Row],[PUNCTAJ    S I]:[PUNCTAJ S II]])</f>
        <v>66</v>
      </c>
      <c r="H17" s="20"/>
    </row>
    <row r="18" spans="1:8" x14ac:dyDescent="0.3">
      <c r="A18" s="59">
        <v>16</v>
      </c>
      <c r="B18" s="20" t="s">
        <v>151</v>
      </c>
      <c r="C18" s="11" t="s">
        <v>141</v>
      </c>
      <c r="D18" s="20" t="s">
        <v>152</v>
      </c>
      <c r="E18" s="61">
        <v>31</v>
      </c>
      <c r="F18" s="61">
        <v>34</v>
      </c>
      <c r="G18" s="63">
        <f>SUM(Table13456[[#This Row],[PUNCTAJ    S I]:[PUNCTAJ S II]])</f>
        <v>65</v>
      </c>
      <c r="H18" s="20"/>
    </row>
    <row r="19" spans="1:8" ht="24" x14ac:dyDescent="0.3">
      <c r="A19" s="59">
        <v>17</v>
      </c>
      <c r="B19" s="10" t="s">
        <v>161</v>
      </c>
      <c r="C19" s="11" t="s">
        <v>141</v>
      </c>
      <c r="D19" s="38" t="s">
        <v>166</v>
      </c>
      <c r="E19" s="60">
        <v>35</v>
      </c>
      <c r="F19" s="61">
        <v>27</v>
      </c>
      <c r="G19" s="63">
        <f>SUM(Table13456[[#This Row],[PUNCTAJ    S I]:[PUNCTAJ S II]])</f>
        <v>62</v>
      </c>
      <c r="H19" s="20"/>
    </row>
    <row r="20" spans="1:8" ht="24" x14ac:dyDescent="0.3">
      <c r="A20" s="59">
        <v>18</v>
      </c>
      <c r="B20" s="10" t="s">
        <v>162</v>
      </c>
      <c r="C20" s="11" t="s">
        <v>141</v>
      </c>
      <c r="D20" s="38" t="s">
        <v>166</v>
      </c>
      <c r="E20" s="60">
        <v>25</v>
      </c>
      <c r="F20" s="61">
        <v>10</v>
      </c>
      <c r="G20" s="63">
        <f>SUM(Table13456[[#This Row],[PUNCTAJ    S I]:[PUNCTAJ S II]])</f>
        <v>35</v>
      </c>
      <c r="H20" s="20"/>
    </row>
    <row r="21" spans="1:8" ht="24" x14ac:dyDescent="0.3">
      <c r="A21" s="59">
        <v>19</v>
      </c>
      <c r="B21" s="10" t="s">
        <v>144</v>
      </c>
      <c r="C21" s="11" t="s">
        <v>141</v>
      </c>
      <c r="D21" s="14" t="s">
        <v>57</v>
      </c>
      <c r="E21" s="60"/>
      <c r="F21" s="61"/>
      <c r="G21" s="63" t="s">
        <v>172</v>
      </c>
      <c r="H21" s="20"/>
    </row>
    <row r="22" spans="1:8" ht="24" x14ac:dyDescent="0.3">
      <c r="A22" s="59">
        <v>20</v>
      </c>
      <c r="B22" s="10" t="s">
        <v>163</v>
      </c>
      <c r="C22" s="11" t="s">
        <v>141</v>
      </c>
      <c r="D22" s="38" t="s">
        <v>167</v>
      </c>
      <c r="E22" s="60"/>
      <c r="F22" s="61"/>
      <c r="G22" s="63" t="s">
        <v>172</v>
      </c>
      <c r="H22" s="20"/>
    </row>
    <row r="23" spans="1:8" ht="24" x14ac:dyDescent="0.3">
      <c r="A23" s="59">
        <v>21</v>
      </c>
      <c r="B23" s="10" t="s">
        <v>159</v>
      </c>
      <c r="C23" s="11" t="s">
        <v>141</v>
      </c>
      <c r="D23" s="38" t="s">
        <v>31</v>
      </c>
      <c r="E23" s="60"/>
      <c r="F23" s="61"/>
      <c r="G23" s="66" t="s">
        <v>172</v>
      </c>
      <c r="H23" s="55"/>
    </row>
    <row r="25" spans="1:8" x14ac:dyDescent="0.3">
      <c r="D25" t="s">
        <v>173</v>
      </c>
    </row>
    <row r="26" spans="1:8" x14ac:dyDescent="0.3">
      <c r="D26" t="s">
        <v>174</v>
      </c>
    </row>
    <row r="29" spans="1:8" x14ac:dyDescent="0.3">
      <c r="B29" t="s">
        <v>175</v>
      </c>
    </row>
    <row r="30" spans="1:8" x14ac:dyDescent="0.3">
      <c r="B30" t="s">
        <v>176</v>
      </c>
    </row>
  </sheetData>
  <dataValidations count="3">
    <dataValidation type="list" allowBlank="1" showInputMessage="1" showErrorMessage="1" sqref="D3" xr:uid="{DC3764B9-582B-4431-8101-DCEE11A09465}">
      <formula1>$AI$2524:$AI$2708</formula1>
    </dataValidation>
    <dataValidation type="list" allowBlank="1" showInputMessage="1" showErrorMessage="1" sqref="D4:D7" xr:uid="{CD136D33-A6A9-4CA3-A4F0-1DB622525AE2}">
      <formula1>$AI$2909:$AI$3093</formula1>
    </dataValidation>
    <dataValidation type="list" allowBlank="1" showInputMessage="1" showErrorMessage="1" sqref="D8:D11" xr:uid="{775AA96E-A416-4446-A1F8-1C4F66D5DE8C}">
      <formula1>$AI$2996:$AI$3180</formula1>
    </dataValidation>
  </dataValidations>
  <pageMargins left="0.25" right="0.25" top="0.75" bottom="0.75" header="0.3" footer="0.3"/>
  <pageSetup paperSize="9" orientation="portrait" horizontalDpi="1200" verticalDpi="1200" r:id="rId1"/>
  <headerFooter>
    <oddHeader>&amp;LOLIMPIADA NAȚIONALĂ DE ISTORIE
ETAPA JUDEȚEANĂ&amp;RCOLEGIUL NAȚIONAL ”GEORGE COȘBUC”
16 MARTIE 2019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0CE18-DC2D-410D-B7B2-224C8C3989EA}">
  <dimension ref="A1:H34"/>
  <sheetViews>
    <sheetView view="pageLayout" topLeftCell="A5" zoomScale="120" zoomScaleNormal="100" zoomScalePageLayoutView="120" workbookViewId="0">
      <selection activeCell="H3" sqref="H3:H13"/>
    </sheetView>
  </sheetViews>
  <sheetFormatPr defaultRowHeight="14.4" x14ac:dyDescent="0.3"/>
  <cols>
    <col min="1" max="1" width="4.88671875" customWidth="1"/>
    <col min="2" max="2" width="20.33203125" customWidth="1"/>
    <col min="3" max="3" width="5.88671875" customWidth="1"/>
    <col min="4" max="4" width="36.44140625" customWidth="1"/>
    <col min="5" max="5" width="6" customWidth="1"/>
    <col min="6" max="6" width="6.88671875" customWidth="1"/>
    <col min="7" max="7" width="6.6640625" customWidth="1"/>
  </cols>
  <sheetData>
    <row r="1" spans="1:8" ht="9" customHeight="1" x14ac:dyDescent="0.3"/>
    <row r="2" spans="1:8" ht="25.5" customHeight="1" x14ac:dyDescent="0.3">
      <c r="A2" s="21" t="s">
        <v>79</v>
      </c>
      <c r="B2" s="22" t="s">
        <v>0</v>
      </c>
      <c r="C2" s="22" t="s">
        <v>1</v>
      </c>
      <c r="D2" s="22" t="s">
        <v>2</v>
      </c>
      <c r="E2" s="43" t="s">
        <v>168</v>
      </c>
      <c r="F2" s="44" t="s">
        <v>169</v>
      </c>
      <c r="G2" s="49" t="s">
        <v>170</v>
      </c>
      <c r="H2" s="53" t="s">
        <v>177</v>
      </c>
    </row>
    <row r="3" spans="1:8" ht="24" x14ac:dyDescent="0.3">
      <c r="A3" s="59">
        <v>1</v>
      </c>
      <c r="B3" s="10" t="s">
        <v>122</v>
      </c>
      <c r="C3" s="11" t="s">
        <v>111</v>
      </c>
      <c r="D3" s="12" t="s">
        <v>26</v>
      </c>
      <c r="E3" s="10">
        <v>50</v>
      </c>
      <c r="F3" s="20">
        <v>46</v>
      </c>
      <c r="G3" s="56">
        <f>SUM(Table1345[[#This Row],[PUNCTAJ S I]:[PUNCTAJ S II]])</f>
        <v>96</v>
      </c>
      <c r="H3" s="54" t="s">
        <v>178</v>
      </c>
    </row>
    <row r="4" spans="1:8" x14ac:dyDescent="0.3">
      <c r="A4" s="59">
        <v>2</v>
      </c>
      <c r="B4" s="10" t="s">
        <v>125</v>
      </c>
      <c r="C4" s="11" t="s">
        <v>111</v>
      </c>
      <c r="D4" s="12" t="s">
        <v>26</v>
      </c>
      <c r="E4" s="10">
        <v>45</v>
      </c>
      <c r="F4" s="20">
        <v>47</v>
      </c>
      <c r="G4" s="57">
        <f>SUM(Table1345[[#This Row],[PUNCTAJ S I]:[PUNCTAJ S II]])</f>
        <v>92</v>
      </c>
      <c r="H4" s="54" t="s">
        <v>179</v>
      </c>
    </row>
    <row r="5" spans="1:8" ht="24" x14ac:dyDescent="0.3">
      <c r="A5" s="59">
        <v>3</v>
      </c>
      <c r="B5" s="9" t="s">
        <v>113</v>
      </c>
      <c r="C5" s="11" t="s">
        <v>111</v>
      </c>
      <c r="D5" s="12" t="s">
        <v>44</v>
      </c>
      <c r="E5" s="10">
        <v>43</v>
      </c>
      <c r="F5" s="20">
        <v>49</v>
      </c>
      <c r="G5" s="57">
        <f>SUM(Table1345[[#This Row],[PUNCTAJ S I]:[PUNCTAJ S II]])</f>
        <v>92</v>
      </c>
      <c r="H5" s="54" t="s">
        <v>179</v>
      </c>
    </row>
    <row r="6" spans="1:8" x14ac:dyDescent="0.3">
      <c r="A6" s="59">
        <v>4</v>
      </c>
      <c r="B6" s="9" t="s">
        <v>115</v>
      </c>
      <c r="C6" s="11" t="s">
        <v>111</v>
      </c>
      <c r="D6" s="12" t="s">
        <v>44</v>
      </c>
      <c r="E6" s="10">
        <v>43</v>
      </c>
      <c r="F6" s="20">
        <v>48</v>
      </c>
      <c r="G6" s="57">
        <f>SUM(Table1345[[#This Row],[PUNCTAJ S I]:[PUNCTAJ S II]])</f>
        <v>91</v>
      </c>
      <c r="H6" s="54" t="s">
        <v>180</v>
      </c>
    </row>
    <row r="7" spans="1:8" ht="24" x14ac:dyDescent="0.3">
      <c r="A7" s="59">
        <v>5</v>
      </c>
      <c r="B7" s="10" t="s">
        <v>134</v>
      </c>
      <c r="C7" s="11" t="s">
        <v>111</v>
      </c>
      <c r="D7" s="12" t="s">
        <v>27</v>
      </c>
      <c r="E7" s="10">
        <v>47</v>
      </c>
      <c r="F7" s="20">
        <v>41</v>
      </c>
      <c r="G7" s="57">
        <f>SUM(Table1345[[#This Row],[PUNCTAJ S I]:[PUNCTAJ S II]])</f>
        <v>88</v>
      </c>
      <c r="H7" s="20" t="s">
        <v>181</v>
      </c>
    </row>
    <row r="8" spans="1:8" ht="24.6" x14ac:dyDescent="0.3">
      <c r="A8" s="59">
        <v>6</v>
      </c>
      <c r="B8" s="10" t="s">
        <v>127</v>
      </c>
      <c r="C8" s="11" t="s">
        <v>111</v>
      </c>
      <c r="D8" s="15" t="s">
        <v>72</v>
      </c>
      <c r="E8" s="16">
        <v>47</v>
      </c>
      <c r="F8" s="20">
        <v>39</v>
      </c>
      <c r="G8" s="57">
        <f>SUM(Table1345[[#This Row],[PUNCTAJ S I]:[PUNCTAJ S II]])</f>
        <v>86</v>
      </c>
      <c r="H8" s="20" t="s">
        <v>181</v>
      </c>
    </row>
    <row r="9" spans="1:8" ht="24" x14ac:dyDescent="0.3">
      <c r="A9" s="59">
        <v>7</v>
      </c>
      <c r="B9" s="10" t="s">
        <v>123</v>
      </c>
      <c r="C9" s="11" t="s">
        <v>111</v>
      </c>
      <c r="D9" s="12" t="s">
        <v>26</v>
      </c>
      <c r="E9" s="10">
        <v>40</v>
      </c>
      <c r="F9" s="20">
        <v>45</v>
      </c>
      <c r="G9" s="57">
        <f>SUM(Table1345[[#This Row],[PUNCTAJ S I]:[PUNCTAJ S II]])</f>
        <v>85</v>
      </c>
      <c r="H9" s="20" t="s">
        <v>181</v>
      </c>
    </row>
    <row r="10" spans="1:8" x14ac:dyDescent="0.3">
      <c r="A10" s="59">
        <v>8</v>
      </c>
      <c r="B10" s="10" t="s">
        <v>119</v>
      </c>
      <c r="C10" s="11" t="s">
        <v>111</v>
      </c>
      <c r="D10" s="14" t="s">
        <v>57</v>
      </c>
      <c r="E10" s="10">
        <v>45</v>
      </c>
      <c r="F10" s="20">
        <v>39</v>
      </c>
      <c r="G10" s="57">
        <f>SUM(Table1345[[#This Row],[PUNCTAJ S I]:[PUNCTAJ S II]])</f>
        <v>84</v>
      </c>
      <c r="H10" s="20" t="s">
        <v>181</v>
      </c>
    </row>
    <row r="11" spans="1:8" ht="24" x14ac:dyDescent="0.3">
      <c r="A11" s="59">
        <v>9</v>
      </c>
      <c r="B11" s="9" t="s">
        <v>114</v>
      </c>
      <c r="C11" s="11" t="s">
        <v>111</v>
      </c>
      <c r="D11" s="12" t="s">
        <v>44</v>
      </c>
      <c r="E11" s="10">
        <v>43</v>
      </c>
      <c r="F11" s="20">
        <v>40</v>
      </c>
      <c r="G11" s="57">
        <f>SUM(Table1345[[#This Row],[PUNCTAJ S I]:[PUNCTAJ S II]])</f>
        <v>83</v>
      </c>
      <c r="H11" s="20" t="s">
        <v>181</v>
      </c>
    </row>
    <row r="12" spans="1:8" ht="24" x14ac:dyDescent="0.3">
      <c r="A12" s="59">
        <v>10</v>
      </c>
      <c r="B12" s="10" t="s">
        <v>129</v>
      </c>
      <c r="C12" s="11" t="s">
        <v>111</v>
      </c>
      <c r="D12" s="12" t="s">
        <v>26</v>
      </c>
      <c r="E12" s="10">
        <v>42</v>
      </c>
      <c r="F12" s="20">
        <v>39</v>
      </c>
      <c r="G12" s="57">
        <f>SUM(Table1345[[#This Row],[PUNCTAJ S I]:[PUNCTAJ S II]])</f>
        <v>81</v>
      </c>
      <c r="H12" s="20" t="s">
        <v>181</v>
      </c>
    </row>
    <row r="13" spans="1:8" ht="24.6" x14ac:dyDescent="0.3">
      <c r="A13" s="59">
        <v>11</v>
      </c>
      <c r="B13" s="10" t="s">
        <v>128</v>
      </c>
      <c r="C13" s="11" t="s">
        <v>111</v>
      </c>
      <c r="D13" s="12" t="s">
        <v>26</v>
      </c>
      <c r="E13" s="10">
        <v>39</v>
      </c>
      <c r="F13" s="20">
        <v>42</v>
      </c>
      <c r="G13" s="57">
        <f>SUM(Table1345[[#This Row],[PUNCTAJ S I]:[PUNCTAJ S II]])</f>
        <v>81</v>
      </c>
      <c r="H13" s="20" t="s">
        <v>181</v>
      </c>
    </row>
    <row r="14" spans="1:8" x14ac:dyDescent="0.3">
      <c r="A14" s="59">
        <v>12</v>
      </c>
      <c r="B14" s="9" t="s">
        <v>112</v>
      </c>
      <c r="C14" s="11" t="s">
        <v>111</v>
      </c>
      <c r="D14" s="12" t="s">
        <v>44</v>
      </c>
      <c r="E14" s="10">
        <v>46</v>
      </c>
      <c r="F14" s="20">
        <v>30</v>
      </c>
      <c r="G14" s="57">
        <f>SUM(Table1345[[#This Row],[PUNCTAJ S I]:[PUNCTAJ S II]])</f>
        <v>76</v>
      </c>
      <c r="H14" s="20"/>
    </row>
    <row r="15" spans="1:8" x14ac:dyDescent="0.3">
      <c r="A15" s="59">
        <v>13</v>
      </c>
      <c r="B15" s="10" t="s">
        <v>132</v>
      </c>
      <c r="C15" s="11" t="s">
        <v>111</v>
      </c>
      <c r="D15" s="12" t="s">
        <v>27</v>
      </c>
      <c r="E15" s="10">
        <v>40.5</v>
      </c>
      <c r="F15" s="20">
        <v>35</v>
      </c>
      <c r="G15" s="57">
        <f>SUM(Table1345[[#This Row],[PUNCTAJ S I]:[PUNCTAJ S II]])</f>
        <v>75.5</v>
      </c>
      <c r="H15" s="20"/>
    </row>
    <row r="16" spans="1:8" x14ac:dyDescent="0.3">
      <c r="A16" s="59">
        <v>14</v>
      </c>
      <c r="B16" s="10" t="s">
        <v>133</v>
      </c>
      <c r="C16" s="11" t="s">
        <v>111</v>
      </c>
      <c r="D16" s="12" t="s">
        <v>139</v>
      </c>
      <c r="E16" s="10">
        <v>41</v>
      </c>
      <c r="F16" s="20">
        <v>34</v>
      </c>
      <c r="G16" s="57">
        <f>SUM(Table1345[[#This Row],[PUNCTAJ S I]:[PUNCTAJ S II]])</f>
        <v>75</v>
      </c>
      <c r="H16" s="20"/>
    </row>
    <row r="17" spans="1:8" ht="24" x14ac:dyDescent="0.3">
      <c r="A17" s="59">
        <v>15</v>
      </c>
      <c r="B17" s="10" t="s">
        <v>121</v>
      </c>
      <c r="C17" s="11" t="s">
        <v>111</v>
      </c>
      <c r="D17" s="12" t="s">
        <v>26</v>
      </c>
      <c r="E17" s="10">
        <v>41</v>
      </c>
      <c r="F17" s="20">
        <v>33</v>
      </c>
      <c r="G17" s="57">
        <f>SUM(Table1345[[#This Row],[PUNCTAJ S I]:[PUNCTAJ S II]])</f>
        <v>74</v>
      </c>
      <c r="H17" s="20"/>
    </row>
    <row r="18" spans="1:8" ht="24" x14ac:dyDescent="0.3">
      <c r="A18" s="59">
        <v>16</v>
      </c>
      <c r="B18" s="19" t="s">
        <v>137</v>
      </c>
      <c r="C18" s="11" t="s">
        <v>111</v>
      </c>
      <c r="D18" s="12" t="s">
        <v>29</v>
      </c>
      <c r="E18" s="10">
        <v>35</v>
      </c>
      <c r="F18" s="20">
        <v>39</v>
      </c>
      <c r="G18" s="57">
        <f>SUM(Table1345[[#This Row],[PUNCTAJ S I]:[PUNCTAJ S II]])</f>
        <v>74</v>
      </c>
      <c r="H18" s="20"/>
    </row>
    <row r="19" spans="1:8" ht="24" x14ac:dyDescent="0.3">
      <c r="A19" s="59">
        <v>17</v>
      </c>
      <c r="B19" s="9" t="s">
        <v>116</v>
      </c>
      <c r="C19" s="11" t="s">
        <v>111</v>
      </c>
      <c r="D19" s="12" t="s">
        <v>44</v>
      </c>
      <c r="E19" s="10">
        <v>39</v>
      </c>
      <c r="F19" s="20">
        <v>34</v>
      </c>
      <c r="G19" s="57">
        <f>SUM(Table1345[[#This Row],[PUNCTAJ S I]:[PUNCTAJ S II]])</f>
        <v>73</v>
      </c>
      <c r="H19" s="20"/>
    </row>
    <row r="20" spans="1:8" ht="24" x14ac:dyDescent="0.3">
      <c r="A20" s="59">
        <v>18</v>
      </c>
      <c r="B20" s="10" t="s">
        <v>124</v>
      </c>
      <c r="C20" s="11" t="s">
        <v>111</v>
      </c>
      <c r="D20" s="12" t="s">
        <v>28</v>
      </c>
      <c r="E20" s="10">
        <v>39</v>
      </c>
      <c r="F20" s="20">
        <v>32</v>
      </c>
      <c r="G20" s="57">
        <f>SUM(Table1345[[#This Row],[PUNCTAJ S I]:[PUNCTAJ S II]])</f>
        <v>71</v>
      </c>
      <c r="H20" s="20"/>
    </row>
    <row r="21" spans="1:8" x14ac:dyDescent="0.3">
      <c r="A21" s="59">
        <v>19</v>
      </c>
      <c r="B21" s="10" t="s">
        <v>126</v>
      </c>
      <c r="C21" s="11" t="s">
        <v>111</v>
      </c>
      <c r="D21" s="15" t="s">
        <v>72</v>
      </c>
      <c r="E21" s="16">
        <v>37</v>
      </c>
      <c r="F21" s="20">
        <v>31</v>
      </c>
      <c r="G21" s="57">
        <f>SUM(Table1345[[#This Row],[PUNCTAJ S I]:[PUNCTAJ S II]])</f>
        <v>68</v>
      </c>
      <c r="H21" s="20"/>
    </row>
    <row r="22" spans="1:8" ht="24" x14ac:dyDescent="0.3">
      <c r="A22" s="59">
        <v>20</v>
      </c>
      <c r="B22" s="10" t="s">
        <v>136</v>
      </c>
      <c r="C22" s="11" t="s">
        <v>111</v>
      </c>
      <c r="D22" s="12" t="s">
        <v>35</v>
      </c>
      <c r="E22" s="10">
        <v>37</v>
      </c>
      <c r="F22" s="20">
        <v>29</v>
      </c>
      <c r="G22" s="57">
        <f>SUM(Table1345[[#This Row],[PUNCTAJ S I]:[PUNCTAJ S II]])</f>
        <v>66</v>
      </c>
      <c r="H22" s="20"/>
    </row>
    <row r="23" spans="1:8" ht="24" x14ac:dyDescent="0.3">
      <c r="A23" s="59">
        <v>21</v>
      </c>
      <c r="B23" s="10" t="s">
        <v>130</v>
      </c>
      <c r="C23" s="11" t="s">
        <v>111</v>
      </c>
      <c r="D23" s="12" t="s">
        <v>27</v>
      </c>
      <c r="E23" s="10">
        <v>32.5</v>
      </c>
      <c r="F23" s="20">
        <v>30</v>
      </c>
      <c r="G23" s="57">
        <f>SUM(Table1345[[#This Row],[PUNCTAJ S I]:[PUNCTAJ S II]])</f>
        <v>62.5</v>
      </c>
      <c r="H23" s="20"/>
    </row>
    <row r="24" spans="1:8" ht="24" x14ac:dyDescent="0.3">
      <c r="A24" s="59">
        <v>22</v>
      </c>
      <c r="B24" s="10" t="s">
        <v>138</v>
      </c>
      <c r="C24" s="11"/>
      <c r="D24" s="12" t="s">
        <v>32</v>
      </c>
      <c r="E24" s="10">
        <v>29</v>
      </c>
      <c r="F24" s="20">
        <v>22</v>
      </c>
      <c r="G24" s="57">
        <f>SUM(Table1345[[#This Row],[PUNCTAJ S I]:[PUNCTAJ S II]])</f>
        <v>51</v>
      </c>
      <c r="H24" s="20"/>
    </row>
    <row r="25" spans="1:8" x14ac:dyDescent="0.3">
      <c r="A25" s="59">
        <v>23</v>
      </c>
      <c r="B25" s="23" t="s">
        <v>117</v>
      </c>
      <c r="C25" s="11" t="s">
        <v>111</v>
      </c>
      <c r="D25" s="17" t="s">
        <v>118</v>
      </c>
      <c r="E25" s="10">
        <v>37</v>
      </c>
      <c r="F25" s="20">
        <v>10</v>
      </c>
      <c r="G25" s="57">
        <f>SUM(Table1345[[#This Row],[PUNCTAJ S I]:[PUNCTAJ S II]])</f>
        <v>47</v>
      </c>
      <c r="H25" s="20"/>
    </row>
    <row r="26" spans="1:8" x14ac:dyDescent="0.3">
      <c r="A26" s="59">
        <v>24</v>
      </c>
      <c r="B26" s="18" t="s">
        <v>120</v>
      </c>
      <c r="C26" s="11" t="s">
        <v>111</v>
      </c>
      <c r="D26" s="14" t="s">
        <v>58</v>
      </c>
      <c r="E26" s="18">
        <v>22</v>
      </c>
      <c r="F26" s="20">
        <v>16</v>
      </c>
      <c r="G26" s="57">
        <f>SUM(Table1345[[#This Row],[PUNCTAJ S I]:[PUNCTAJ S II]])</f>
        <v>38</v>
      </c>
      <c r="H26" s="20"/>
    </row>
    <row r="27" spans="1:8" x14ac:dyDescent="0.3">
      <c r="A27" s="59">
        <v>25</v>
      </c>
      <c r="B27" s="10" t="s">
        <v>135</v>
      </c>
      <c r="C27" s="11" t="s">
        <v>111</v>
      </c>
      <c r="D27" s="12" t="s">
        <v>26</v>
      </c>
      <c r="E27" s="10"/>
      <c r="F27" s="20"/>
      <c r="G27" s="57" t="s">
        <v>172</v>
      </c>
      <c r="H27" s="20"/>
    </row>
    <row r="28" spans="1:8" ht="24" x14ac:dyDescent="0.3">
      <c r="A28" s="59">
        <v>26</v>
      </c>
      <c r="B28" s="10" t="s">
        <v>131</v>
      </c>
      <c r="C28" s="11" t="s">
        <v>111</v>
      </c>
      <c r="D28" s="12" t="s">
        <v>27</v>
      </c>
      <c r="E28" s="10"/>
      <c r="F28" s="20"/>
      <c r="G28" s="58" t="s">
        <v>172</v>
      </c>
      <c r="H28" s="55"/>
    </row>
    <row r="29" spans="1:8" x14ac:dyDescent="0.3">
      <c r="E29" t="s">
        <v>173</v>
      </c>
    </row>
    <row r="30" spans="1:8" x14ac:dyDescent="0.3">
      <c r="E30" t="s">
        <v>174</v>
      </c>
    </row>
    <row r="33" spans="3:3" x14ac:dyDescent="0.3">
      <c r="C33" t="s">
        <v>175</v>
      </c>
    </row>
    <row r="34" spans="3:3" x14ac:dyDescent="0.3">
      <c r="C34" t="s">
        <v>176</v>
      </c>
    </row>
  </sheetData>
  <dataValidations count="5">
    <dataValidation type="list" allowBlank="1" showInputMessage="1" showErrorMessage="1" sqref="D11:D15" xr:uid="{2E045ABF-F5E8-464C-A701-027B162B3E9B}">
      <formula1>$AI$2952:$AI$3136</formula1>
    </dataValidation>
    <dataValidation type="list" allowBlank="1" showInputMessage="1" showErrorMessage="1" sqref="D9:D10" xr:uid="{D5FD5CA1-7384-4F1F-85FA-3CDB78ADDAAD}">
      <formula1>$AI$2909:$AI$3093</formula1>
    </dataValidation>
    <dataValidation type="list" allowBlank="1" showInputMessage="1" showErrorMessage="1" sqref="D8" xr:uid="{92637518-05BE-4296-AAC3-943283792BFB}">
      <formula1>$AI$2990:$AI$3189</formula1>
    </dataValidation>
    <dataValidation type="list" allowBlank="1" showInputMessage="1" showErrorMessage="1" sqref="D3:D7" xr:uid="{BAAC0285-35EC-4389-842B-D05736519929}">
      <formula1>$AI$2524:$AI$2708</formula1>
    </dataValidation>
    <dataValidation type="list" allowBlank="1" showInputMessage="1" showErrorMessage="1" sqref="D16:D28" xr:uid="{2C96D077-7EF7-4D64-8230-C20AFB07DA51}">
      <formula1>$AI$2953:$AI$3137</formula1>
    </dataValidation>
  </dataValidations>
  <pageMargins left="0.25" right="0.25" top="0.75" bottom="0.75" header="0.3" footer="0.3"/>
  <pageSetup paperSize="9" orientation="portrait" horizontalDpi="1200" verticalDpi="1200" r:id="rId1"/>
  <headerFooter>
    <oddHeader>&amp;LOLIMPIADA NAȚIONALĂ DE ISTORIE
ETAPA JUDEȚEANĂ&amp;RCOLEGIUL NAȚIONAL ”GEORGE COȘBUC”
16 MARTIE 2019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76C53-3A02-4AF6-8DA4-8B67896D23BD}">
  <dimension ref="A2:H35"/>
  <sheetViews>
    <sheetView view="pageLayout" topLeftCell="A6" zoomScale="130" zoomScaleNormal="100" zoomScalePageLayoutView="130" workbookViewId="0">
      <selection activeCell="H3" sqref="H3:H12"/>
    </sheetView>
  </sheetViews>
  <sheetFormatPr defaultRowHeight="14.4" x14ac:dyDescent="0.3"/>
  <cols>
    <col min="1" max="1" width="4.33203125" customWidth="1"/>
    <col min="2" max="2" width="20" customWidth="1"/>
    <col min="3" max="3" width="5.44140625" customWidth="1"/>
    <col min="4" max="4" width="37.33203125" customWidth="1"/>
    <col min="5" max="5" width="6.77734375" customWidth="1"/>
    <col min="6" max="6" width="6.88671875" customWidth="1"/>
    <col min="7" max="7" width="6.6640625" customWidth="1"/>
  </cols>
  <sheetData>
    <row r="2" spans="1:8" ht="30" customHeight="1" x14ac:dyDescent="0.3">
      <c r="A2" s="7" t="s">
        <v>79</v>
      </c>
      <c r="B2" s="8" t="s">
        <v>0</v>
      </c>
      <c r="C2" s="8" t="s">
        <v>1</v>
      </c>
      <c r="D2" s="8" t="s">
        <v>2</v>
      </c>
      <c r="E2" s="43" t="s">
        <v>168</v>
      </c>
      <c r="F2" s="44" t="s">
        <v>169</v>
      </c>
      <c r="G2" s="49" t="s">
        <v>170</v>
      </c>
      <c r="H2" s="71" t="s">
        <v>177</v>
      </c>
    </row>
    <row r="3" spans="1:8" x14ac:dyDescent="0.3">
      <c r="A3" s="39">
        <v>1</v>
      </c>
      <c r="B3" s="25" t="s">
        <v>103</v>
      </c>
      <c r="C3" s="11" t="s">
        <v>81</v>
      </c>
      <c r="D3" s="35" t="s">
        <v>57</v>
      </c>
      <c r="E3" s="25">
        <v>50</v>
      </c>
      <c r="F3" s="67">
        <v>47</v>
      </c>
      <c r="G3" s="68">
        <f>SUM(Table134[[#This Row],[PUNCTAJ S I]:[PUNCTAJ S II]])</f>
        <v>97</v>
      </c>
      <c r="H3" s="54" t="s">
        <v>178</v>
      </c>
    </row>
    <row r="4" spans="1:8" ht="24" x14ac:dyDescent="0.3">
      <c r="A4" s="39">
        <v>2</v>
      </c>
      <c r="B4" s="10" t="s">
        <v>82</v>
      </c>
      <c r="C4" s="11" t="s">
        <v>81</v>
      </c>
      <c r="D4" s="12" t="s">
        <v>30</v>
      </c>
      <c r="E4" s="10">
        <v>47</v>
      </c>
      <c r="F4" s="40">
        <v>46</v>
      </c>
      <c r="G4" s="45">
        <f>SUM(Table134[[#This Row],[PUNCTAJ S I]:[PUNCTAJ S II]])</f>
        <v>93</v>
      </c>
      <c r="H4" s="54" t="s">
        <v>179</v>
      </c>
    </row>
    <row r="5" spans="1:8" x14ac:dyDescent="0.3">
      <c r="A5" s="39">
        <v>3</v>
      </c>
      <c r="B5" s="19" t="s">
        <v>107</v>
      </c>
      <c r="C5" s="11" t="s">
        <v>81</v>
      </c>
      <c r="D5" s="12" t="s">
        <v>44</v>
      </c>
      <c r="E5" s="10">
        <v>50</v>
      </c>
      <c r="F5" s="40">
        <v>40</v>
      </c>
      <c r="G5" s="45">
        <f>SUM(Table134[[#This Row],[PUNCTAJ S I]:[PUNCTAJ S II]])</f>
        <v>90</v>
      </c>
      <c r="H5" s="54" t="s">
        <v>180</v>
      </c>
    </row>
    <row r="6" spans="1:8" ht="24" x14ac:dyDescent="0.3">
      <c r="A6" s="39">
        <v>4</v>
      </c>
      <c r="B6" s="10" t="s">
        <v>87</v>
      </c>
      <c r="C6" s="11" t="s">
        <v>81</v>
      </c>
      <c r="D6" s="12" t="s">
        <v>27</v>
      </c>
      <c r="E6" s="10">
        <v>46.5</v>
      </c>
      <c r="F6" s="40">
        <v>42</v>
      </c>
      <c r="G6" s="45">
        <f>SUM(Table134[[#This Row],[PUNCTAJ S I]:[PUNCTAJ S II]])</f>
        <v>88.5</v>
      </c>
      <c r="H6" s="20" t="s">
        <v>181</v>
      </c>
    </row>
    <row r="7" spans="1:8" x14ac:dyDescent="0.3">
      <c r="A7" s="39">
        <v>5</v>
      </c>
      <c r="B7" s="19" t="s">
        <v>108</v>
      </c>
      <c r="C7" s="11" t="s">
        <v>81</v>
      </c>
      <c r="D7" s="12" t="s">
        <v>44</v>
      </c>
      <c r="E7" s="10">
        <v>45</v>
      </c>
      <c r="F7" s="40">
        <v>43</v>
      </c>
      <c r="G7" s="45">
        <f>SUM(Table134[[#This Row],[PUNCTAJ S I]:[PUNCTAJ S II]])</f>
        <v>88</v>
      </c>
      <c r="H7" s="20" t="s">
        <v>181</v>
      </c>
    </row>
    <row r="8" spans="1:8" ht="24" x14ac:dyDescent="0.3">
      <c r="A8" s="39">
        <v>6</v>
      </c>
      <c r="B8" s="10" t="s">
        <v>90</v>
      </c>
      <c r="C8" s="11" t="s">
        <v>81</v>
      </c>
      <c r="D8" s="12" t="s">
        <v>26</v>
      </c>
      <c r="E8" s="10">
        <v>49</v>
      </c>
      <c r="F8" s="40">
        <v>38</v>
      </c>
      <c r="G8" s="45">
        <f>SUM(Table134[[#This Row],[PUNCTAJ S I]:[PUNCTAJ S II]])</f>
        <v>87</v>
      </c>
      <c r="H8" s="20" t="s">
        <v>181</v>
      </c>
    </row>
    <row r="9" spans="1:8" x14ac:dyDescent="0.3">
      <c r="A9" s="39">
        <v>7</v>
      </c>
      <c r="B9" s="10" t="s">
        <v>105</v>
      </c>
      <c r="C9" s="11" t="s">
        <v>81</v>
      </c>
      <c r="D9" s="14" t="s">
        <v>58</v>
      </c>
      <c r="E9" s="10">
        <v>44</v>
      </c>
      <c r="F9" s="40">
        <v>40.5</v>
      </c>
      <c r="G9" s="45">
        <f>SUM(Table134[[#This Row],[PUNCTAJ S I]:[PUNCTAJ S II]])</f>
        <v>84.5</v>
      </c>
      <c r="H9" s="20" t="s">
        <v>181</v>
      </c>
    </row>
    <row r="10" spans="1:8" ht="24" x14ac:dyDescent="0.3">
      <c r="A10" s="39">
        <v>8</v>
      </c>
      <c r="B10" s="10" t="s">
        <v>106</v>
      </c>
      <c r="C10" s="11" t="s">
        <v>81</v>
      </c>
      <c r="D10" s="14" t="s">
        <v>57</v>
      </c>
      <c r="E10" s="10">
        <v>40</v>
      </c>
      <c r="F10" s="40">
        <v>44</v>
      </c>
      <c r="G10" s="45">
        <f>SUM(Table134[[#This Row],[PUNCTAJ S I]:[PUNCTAJ S II]])</f>
        <v>84</v>
      </c>
      <c r="H10" s="20" t="s">
        <v>181</v>
      </c>
    </row>
    <row r="11" spans="1:8" ht="24" x14ac:dyDescent="0.3">
      <c r="A11" s="39">
        <v>9</v>
      </c>
      <c r="B11" s="10" t="s">
        <v>110</v>
      </c>
      <c r="C11" s="11" t="s">
        <v>81</v>
      </c>
      <c r="D11" s="12" t="s">
        <v>44</v>
      </c>
      <c r="E11" s="10">
        <v>45.5</v>
      </c>
      <c r="F11" s="40">
        <v>38</v>
      </c>
      <c r="G11" s="45">
        <f>SUM(Table134[[#This Row],[PUNCTAJ S I]:[PUNCTAJ S II]])</f>
        <v>83.5</v>
      </c>
      <c r="H11" s="20" t="s">
        <v>181</v>
      </c>
    </row>
    <row r="12" spans="1:8" ht="24" x14ac:dyDescent="0.3">
      <c r="A12" s="39">
        <v>10</v>
      </c>
      <c r="B12" s="10" t="s">
        <v>89</v>
      </c>
      <c r="C12" s="11" t="s">
        <v>81</v>
      </c>
      <c r="D12" s="12" t="s">
        <v>27</v>
      </c>
      <c r="E12" s="10">
        <v>44.5</v>
      </c>
      <c r="F12" s="40">
        <v>38</v>
      </c>
      <c r="G12" s="45">
        <f>SUM(Table134[[#This Row],[PUNCTAJ S I]:[PUNCTAJ S II]])</f>
        <v>82.5</v>
      </c>
      <c r="H12" s="20" t="s">
        <v>181</v>
      </c>
    </row>
    <row r="13" spans="1:8" ht="24" x14ac:dyDescent="0.3">
      <c r="A13" s="39">
        <v>11</v>
      </c>
      <c r="B13" s="10" t="s">
        <v>97</v>
      </c>
      <c r="C13" s="11" t="s">
        <v>81</v>
      </c>
      <c r="D13" s="12" t="s">
        <v>30</v>
      </c>
      <c r="E13" s="10">
        <v>45.5</v>
      </c>
      <c r="F13" s="40">
        <v>35</v>
      </c>
      <c r="G13" s="45">
        <f>SUM(Table134[[#This Row],[PUNCTAJ S I]:[PUNCTAJ S II]])</f>
        <v>80.5</v>
      </c>
      <c r="H13" s="20"/>
    </row>
    <row r="14" spans="1:8" x14ac:dyDescent="0.3">
      <c r="A14" s="39">
        <v>12</v>
      </c>
      <c r="B14" s="10" t="s">
        <v>91</v>
      </c>
      <c r="C14" s="11" t="s">
        <v>81</v>
      </c>
      <c r="D14" s="12" t="s">
        <v>100</v>
      </c>
      <c r="E14" s="10">
        <v>40</v>
      </c>
      <c r="F14" s="40">
        <v>40</v>
      </c>
      <c r="G14" s="45">
        <f>SUM(Table134[[#This Row],[PUNCTAJ S I]:[PUNCTAJ S II]])</f>
        <v>80</v>
      </c>
      <c r="H14" s="27"/>
    </row>
    <row r="15" spans="1:8" x14ac:dyDescent="0.3">
      <c r="A15" s="39">
        <v>13</v>
      </c>
      <c r="B15" s="10" t="s">
        <v>83</v>
      </c>
      <c r="C15" s="11" t="s">
        <v>81</v>
      </c>
      <c r="D15" s="15" t="s">
        <v>72</v>
      </c>
      <c r="E15" s="16">
        <v>35</v>
      </c>
      <c r="F15" s="50">
        <v>43</v>
      </c>
      <c r="G15" s="52">
        <f>SUM(Table134[[#This Row],[PUNCTAJ S I]:[PUNCTAJ S II]])</f>
        <v>78</v>
      </c>
      <c r="H15" s="27"/>
    </row>
    <row r="16" spans="1:8" ht="24" x14ac:dyDescent="0.3">
      <c r="A16" s="39">
        <v>14</v>
      </c>
      <c r="B16" s="10" t="s">
        <v>93</v>
      </c>
      <c r="C16" s="11" t="s">
        <v>81</v>
      </c>
      <c r="D16" s="12" t="s">
        <v>101</v>
      </c>
      <c r="E16" s="10">
        <v>45.5</v>
      </c>
      <c r="F16" s="40">
        <v>32</v>
      </c>
      <c r="G16" s="45">
        <f>SUM(Table134[[#This Row],[PUNCTAJ S I]:[PUNCTAJ S II]])</f>
        <v>77.5</v>
      </c>
      <c r="H16" s="13"/>
    </row>
    <row r="17" spans="1:8" ht="24" x14ac:dyDescent="0.3">
      <c r="A17" s="39">
        <v>15</v>
      </c>
      <c r="B17" s="10" t="s">
        <v>95</v>
      </c>
      <c r="C17" s="11" t="s">
        <v>81</v>
      </c>
      <c r="D17" s="12" t="s">
        <v>26</v>
      </c>
      <c r="E17" s="10">
        <v>44</v>
      </c>
      <c r="F17" s="40">
        <v>32</v>
      </c>
      <c r="G17" s="45">
        <f>SUM(Table134[[#This Row],[PUNCTAJ S I]:[PUNCTAJ S II]])</f>
        <v>76</v>
      </c>
      <c r="H17" s="13"/>
    </row>
    <row r="18" spans="1:8" ht="24" x14ac:dyDescent="0.3">
      <c r="A18" s="39">
        <v>16</v>
      </c>
      <c r="B18" s="10" t="s">
        <v>86</v>
      </c>
      <c r="C18" s="11" t="s">
        <v>81</v>
      </c>
      <c r="D18" s="12" t="s">
        <v>27</v>
      </c>
      <c r="E18" s="10">
        <v>44</v>
      </c>
      <c r="F18" s="40">
        <v>32</v>
      </c>
      <c r="G18" s="45">
        <f>SUM(Table134[[#This Row],[PUNCTAJ S I]:[PUNCTAJ S II]])</f>
        <v>76</v>
      </c>
      <c r="H18" s="13"/>
    </row>
    <row r="19" spans="1:8" x14ac:dyDescent="0.3">
      <c r="A19" s="39">
        <v>17</v>
      </c>
      <c r="B19" s="10" t="s">
        <v>92</v>
      </c>
      <c r="C19" s="11" t="s">
        <v>81</v>
      </c>
      <c r="D19" s="12" t="s">
        <v>30</v>
      </c>
      <c r="E19" s="10">
        <v>43.5</v>
      </c>
      <c r="F19" s="40">
        <v>32</v>
      </c>
      <c r="G19" s="45">
        <f>SUM(Table134[[#This Row],[PUNCTAJ S I]:[PUNCTAJ S II]])</f>
        <v>75.5</v>
      </c>
      <c r="H19" s="13"/>
    </row>
    <row r="20" spans="1:8" x14ac:dyDescent="0.3">
      <c r="A20" s="39">
        <v>18</v>
      </c>
      <c r="B20" s="10" t="s">
        <v>88</v>
      </c>
      <c r="C20" s="11" t="s">
        <v>81</v>
      </c>
      <c r="D20" s="12" t="s">
        <v>26</v>
      </c>
      <c r="E20" s="10">
        <v>38.5</v>
      </c>
      <c r="F20" s="40">
        <v>36</v>
      </c>
      <c r="G20" s="45">
        <f>SUM(Table134[[#This Row],[PUNCTAJ S I]:[PUNCTAJ S II]])</f>
        <v>74.5</v>
      </c>
      <c r="H20" s="13"/>
    </row>
    <row r="21" spans="1:8" x14ac:dyDescent="0.3">
      <c r="A21" s="39">
        <v>19</v>
      </c>
      <c r="B21" s="10" t="s">
        <v>84</v>
      </c>
      <c r="C21" s="11" t="s">
        <v>81</v>
      </c>
      <c r="D21" s="12" t="s">
        <v>99</v>
      </c>
      <c r="E21" s="10">
        <v>40</v>
      </c>
      <c r="F21" s="40">
        <v>34</v>
      </c>
      <c r="G21" s="45">
        <f>SUM(Table134[[#This Row],[PUNCTAJ S I]:[PUNCTAJ S II]])</f>
        <v>74</v>
      </c>
      <c r="H21" s="13"/>
    </row>
    <row r="22" spans="1:8" x14ac:dyDescent="0.3">
      <c r="A22" s="39">
        <v>20</v>
      </c>
      <c r="B22" s="10" t="s">
        <v>85</v>
      </c>
      <c r="C22" s="11" t="s">
        <v>81</v>
      </c>
      <c r="D22" s="12" t="s">
        <v>26</v>
      </c>
      <c r="E22" s="10">
        <v>40</v>
      </c>
      <c r="F22" s="40">
        <v>34</v>
      </c>
      <c r="G22" s="45">
        <f>SUM(Table134[[#This Row],[PUNCTAJ S I]:[PUNCTAJ S II]])</f>
        <v>74</v>
      </c>
      <c r="H22" s="13"/>
    </row>
    <row r="23" spans="1:8" ht="24" x14ac:dyDescent="0.3">
      <c r="A23" s="39">
        <v>21</v>
      </c>
      <c r="B23" s="10" t="s">
        <v>80</v>
      </c>
      <c r="C23" s="11" t="s">
        <v>81</v>
      </c>
      <c r="D23" s="17" t="s">
        <v>61</v>
      </c>
      <c r="E23" s="10">
        <v>43</v>
      </c>
      <c r="F23" s="40">
        <v>30</v>
      </c>
      <c r="G23" s="45">
        <f>SUM(Table134[[#This Row],[PUNCTAJ S I]:[PUNCTAJ S II]])</f>
        <v>73</v>
      </c>
      <c r="H23" s="13"/>
    </row>
    <row r="24" spans="1:8" ht="24" x14ac:dyDescent="0.3">
      <c r="A24" s="39">
        <v>22</v>
      </c>
      <c r="B24" s="10" t="s">
        <v>104</v>
      </c>
      <c r="C24" s="11" t="s">
        <v>81</v>
      </c>
      <c r="D24" s="14" t="s">
        <v>57</v>
      </c>
      <c r="E24" s="10">
        <v>37</v>
      </c>
      <c r="F24" s="40">
        <v>36</v>
      </c>
      <c r="G24" s="45">
        <f>SUM(Table134[[#This Row],[PUNCTAJ S I]:[PUNCTAJ S II]])</f>
        <v>73</v>
      </c>
      <c r="H24" s="13"/>
    </row>
    <row r="25" spans="1:8" ht="24" x14ac:dyDescent="0.3">
      <c r="A25" s="39">
        <v>23</v>
      </c>
      <c r="B25" s="10" t="s">
        <v>98</v>
      </c>
      <c r="C25" s="11" t="s">
        <v>81</v>
      </c>
      <c r="D25" s="12" t="s">
        <v>27</v>
      </c>
      <c r="E25" s="10">
        <v>41</v>
      </c>
      <c r="F25" s="40">
        <v>32</v>
      </c>
      <c r="G25" s="45">
        <f>SUM(Table134[[#This Row],[PUNCTAJ S I]:[PUNCTAJ S II]])</f>
        <v>73</v>
      </c>
      <c r="H25" s="13"/>
    </row>
    <row r="26" spans="1:8" x14ac:dyDescent="0.3">
      <c r="A26" s="39">
        <v>24</v>
      </c>
      <c r="B26" s="26" t="s">
        <v>96</v>
      </c>
      <c r="C26" s="11" t="s">
        <v>81</v>
      </c>
      <c r="D26" s="12" t="s">
        <v>99</v>
      </c>
      <c r="E26" s="10">
        <v>35</v>
      </c>
      <c r="F26" s="40">
        <v>36</v>
      </c>
      <c r="G26" s="45">
        <f>SUM(Table134[[#This Row],[PUNCTAJ S I]:[PUNCTAJ S II]])</f>
        <v>71</v>
      </c>
      <c r="H26" s="13"/>
    </row>
    <row r="27" spans="1:8" x14ac:dyDescent="0.3">
      <c r="A27" s="39">
        <v>25</v>
      </c>
      <c r="B27" s="10" t="s">
        <v>109</v>
      </c>
      <c r="C27" s="11" t="s">
        <v>81</v>
      </c>
      <c r="D27" s="12" t="s">
        <v>44</v>
      </c>
      <c r="E27" s="10">
        <v>29</v>
      </c>
      <c r="F27" s="40">
        <v>35</v>
      </c>
      <c r="G27" s="45">
        <f>SUM(Table134[[#This Row],[PUNCTAJ S I]:[PUNCTAJ S II]])</f>
        <v>64</v>
      </c>
      <c r="H27" s="13"/>
    </row>
    <row r="28" spans="1:8" x14ac:dyDescent="0.3">
      <c r="A28" s="39">
        <v>26</v>
      </c>
      <c r="B28" s="10" t="s">
        <v>94</v>
      </c>
      <c r="C28" s="11" t="s">
        <v>81</v>
      </c>
      <c r="D28" s="12" t="s">
        <v>102</v>
      </c>
      <c r="E28" s="10"/>
      <c r="F28" s="40"/>
      <c r="G28" s="45">
        <f>SUM(Table134[[#This Row],[PUNCTAJ S I]:[PUNCTAJ S II]])</f>
        <v>0</v>
      </c>
      <c r="H28" s="13"/>
    </row>
    <row r="30" spans="1:8" x14ac:dyDescent="0.3">
      <c r="E30" t="s">
        <v>173</v>
      </c>
    </row>
    <row r="31" spans="1:8" x14ac:dyDescent="0.3">
      <c r="E31" t="s">
        <v>174</v>
      </c>
    </row>
    <row r="34" spans="3:3" x14ac:dyDescent="0.3">
      <c r="C34" t="s">
        <v>175</v>
      </c>
    </row>
    <row r="35" spans="3:3" x14ac:dyDescent="0.3">
      <c r="C35" t="s">
        <v>176</v>
      </c>
    </row>
  </sheetData>
  <dataValidations count="6">
    <dataValidation type="list" allowBlank="1" showInputMessage="1" showErrorMessage="1" sqref="D25:D28" xr:uid="{BC5ACE7A-09C3-45C7-9FE0-972F168AD477}">
      <formula1>$AI$2524:$AI$2708</formula1>
    </dataValidation>
    <dataValidation type="list" allowBlank="1" showInputMessage="1" showErrorMessage="1" sqref="D21:D24" xr:uid="{7E1B6CB3-61C7-4332-8F3C-8614E97EDB68}">
      <formula1>$AI$2909:$AI$3093</formula1>
    </dataValidation>
    <dataValidation type="list" allowBlank="1" showInputMessage="1" showErrorMessage="1" sqref="D17:D20" xr:uid="{21496BFE-5385-4F13-8146-0A368B134537}">
      <formula1>$AI$2952:$AI$3136</formula1>
    </dataValidation>
    <dataValidation type="list" allowBlank="1" showErrorMessage="1" sqref="D3" xr:uid="{D6A89361-0144-4F8C-956E-7E7B973DE572}">
      <formula1>$AI$2996:$AI$3180</formula1>
      <formula2>0</formula2>
    </dataValidation>
    <dataValidation type="list" allowBlank="1" showInputMessage="1" showErrorMessage="1" sqref="D8:D16" xr:uid="{D851E6C3-F9DC-4454-912A-A81D287FBF7F}">
      <formula1>$AI$2953:$AI$3152</formula1>
    </dataValidation>
    <dataValidation type="list" allowBlank="1" showInputMessage="1" showErrorMessage="1" sqref="D4:D7" xr:uid="{6830FC77-610D-4877-A920-B8C0F0C0331E}">
      <formula1>$AI$2881:$AI$3065</formula1>
    </dataValidation>
  </dataValidations>
  <pageMargins left="0.25" right="0.25" top="0.75" bottom="0.75" header="0.3" footer="0.3"/>
  <pageSetup paperSize="9" orientation="portrait" horizontalDpi="1200" verticalDpi="1200" r:id="rId1"/>
  <headerFooter>
    <oddHeader>&amp;LOLIMPIADA NAȚIONALĂ DE ISTORIE
ETAPA JUDEȚEANĂ&amp;RCOLEGIUL NAȚIONAL ”GEORGE COȘBUC”
16 MARTIE 2019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D78AF-534C-4D67-86D1-12DF71F34176}">
  <dimension ref="A2:H24"/>
  <sheetViews>
    <sheetView view="pageLayout" zoomScale="120" zoomScaleNormal="100" zoomScalePageLayoutView="120" workbookViewId="0">
      <selection activeCell="H11" sqref="H11"/>
    </sheetView>
  </sheetViews>
  <sheetFormatPr defaultRowHeight="14.4" x14ac:dyDescent="0.3"/>
  <cols>
    <col min="1" max="1" width="4.6640625" customWidth="1"/>
    <col min="2" max="2" width="19.77734375" customWidth="1"/>
    <col min="3" max="3" width="5.6640625" customWidth="1"/>
    <col min="4" max="4" width="35.6640625" customWidth="1"/>
    <col min="5" max="5" width="6.88671875" customWidth="1"/>
    <col min="6" max="6" width="6.77734375" customWidth="1"/>
    <col min="7" max="7" width="7.88671875" customWidth="1"/>
    <col min="8" max="8" width="10.109375" customWidth="1"/>
  </cols>
  <sheetData>
    <row r="2" spans="1:8" ht="33.75" customHeight="1" x14ac:dyDescent="0.3">
      <c r="A2" s="6" t="s">
        <v>79</v>
      </c>
      <c r="B2" s="2" t="s">
        <v>0</v>
      </c>
      <c r="C2" s="2" t="s">
        <v>1</v>
      </c>
      <c r="D2" s="2" t="s">
        <v>2</v>
      </c>
      <c r="E2" s="43" t="s">
        <v>168</v>
      </c>
      <c r="F2" s="44" t="s">
        <v>169</v>
      </c>
      <c r="G2" s="49" t="s">
        <v>170</v>
      </c>
      <c r="H2" s="3" t="s">
        <v>177</v>
      </c>
    </row>
    <row r="3" spans="1:8" ht="24" x14ac:dyDescent="0.3">
      <c r="A3" s="39">
        <v>1</v>
      </c>
      <c r="B3" s="10" t="s">
        <v>63</v>
      </c>
      <c r="C3" s="11" t="s">
        <v>62</v>
      </c>
      <c r="D3" s="12" t="s">
        <v>26</v>
      </c>
      <c r="E3" s="10">
        <v>48</v>
      </c>
      <c r="F3" s="40">
        <v>48</v>
      </c>
      <c r="G3" s="45">
        <f>SUM(Table13[[#This Row],[PUNCTAJ S I]:[PUNCTAJ S II]])</f>
        <v>96</v>
      </c>
      <c r="H3" s="54" t="s">
        <v>178</v>
      </c>
    </row>
    <row r="4" spans="1:8" x14ac:dyDescent="0.3">
      <c r="A4" s="39">
        <v>2</v>
      </c>
      <c r="B4" s="15" t="s">
        <v>78</v>
      </c>
      <c r="C4" s="11" t="s">
        <v>62</v>
      </c>
      <c r="D4" s="12" t="s">
        <v>44</v>
      </c>
      <c r="E4" s="10">
        <v>45</v>
      </c>
      <c r="F4" s="40">
        <v>49</v>
      </c>
      <c r="G4" s="45">
        <f>SUM(Table13[[#This Row],[PUNCTAJ S I]:[PUNCTAJ S II]])</f>
        <v>94</v>
      </c>
      <c r="H4" s="54" t="s">
        <v>179</v>
      </c>
    </row>
    <row r="5" spans="1:8" ht="24" x14ac:dyDescent="0.3">
      <c r="A5" s="39">
        <v>3</v>
      </c>
      <c r="B5" s="10" t="s">
        <v>68</v>
      </c>
      <c r="C5" s="11" t="s">
        <v>62</v>
      </c>
      <c r="D5" s="12" t="s">
        <v>35</v>
      </c>
      <c r="E5" s="10">
        <v>46</v>
      </c>
      <c r="F5" s="40">
        <v>46</v>
      </c>
      <c r="G5" s="45">
        <f>SUM(Table13[[#This Row],[PUNCTAJ S I]:[PUNCTAJ S II]])</f>
        <v>92</v>
      </c>
      <c r="H5" s="54" t="s">
        <v>180</v>
      </c>
    </row>
    <row r="6" spans="1:8" ht="24" x14ac:dyDescent="0.3">
      <c r="A6" s="39">
        <v>4</v>
      </c>
      <c r="B6" s="9" t="s">
        <v>76</v>
      </c>
      <c r="C6" s="11" t="s">
        <v>62</v>
      </c>
      <c r="D6" s="12" t="s">
        <v>44</v>
      </c>
      <c r="E6" s="10">
        <v>46</v>
      </c>
      <c r="F6" s="40">
        <v>46</v>
      </c>
      <c r="G6" s="45">
        <f>SUM(Table13[[#This Row],[PUNCTAJ S I]:[PUNCTAJ S II]])</f>
        <v>92</v>
      </c>
      <c r="H6" s="54" t="s">
        <v>180</v>
      </c>
    </row>
    <row r="7" spans="1:8" x14ac:dyDescent="0.3">
      <c r="A7" s="39">
        <v>5</v>
      </c>
      <c r="B7" s="10" t="s">
        <v>64</v>
      </c>
      <c r="C7" s="11" t="s">
        <v>62</v>
      </c>
      <c r="D7" s="12" t="s">
        <v>26</v>
      </c>
      <c r="E7" s="10">
        <v>47</v>
      </c>
      <c r="F7" s="40">
        <v>45</v>
      </c>
      <c r="G7" s="45">
        <f>SUM(Table13[[#This Row],[PUNCTAJ S I]:[PUNCTAJ S II]])</f>
        <v>92</v>
      </c>
      <c r="H7" s="54" t="s">
        <v>180</v>
      </c>
    </row>
    <row r="8" spans="1:8" x14ac:dyDescent="0.3">
      <c r="A8" s="39">
        <v>6</v>
      </c>
      <c r="B8" s="10" t="s">
        <v>65</v>
      </c>
      <c r="C8" s="11" t="s">
        <v>62</v>
      </c>
      <c r="D8" s="12" t="s">
        <v>26</v>
      </c>
      <c r="E8" s="10">
        <v>48</v>
      </c>
      <c r="F8" s="40">
        <v>43</v>
      </c>
      <c r="G8" s="45">
        <f>SUM(Table13[[#This Row],[PUNCTAJ S I]:[PUNCTAJ S II]])</f>
        <v>91</v>
      </c>
      <c r="H8" s="20" t="s">
        <v>181</v>
      </c>
    </row>
    <row r="9" spans="1:8" x14ac:dyDescent="0.3">
      <c r="A9" s="39">
        <v>7</v>
      </c>
      <c r="B9" s="23" t="s">
        <v>77</v>
      </c>
      <c r="C9" s="11" t="s">
        <v>62</v>
      </c>
      <c r="D9" s="12" t="s">
        <v>44</v>
      </c>
      <c r="E9" s="10">
        <v>48</v>
      </c>
      <c r="F9" s="40">
        <v>43</v>
      </c>
      <c r="G9" s="45">
        <f>SUM(Table13[[#This Row],[PUNCTAJ S I]:[PUNCTAJ S II]])</f>
        <v>91</v>
      </c>
      <c r="H9" s="20" t="s">
        <v>181</v>
      </c>
    </row>
    <row r="10" spans="1:8" x14ac:dyDescent="0.3">
      <c r="A10" s="39">
        <v>8</v>
      </c>
      <c r="B10" s="28" t="s">
        <v>74</v>
      </c>
      <c r="C10" s="11" t="s">
        <v>62</v>
      </c>
      <c r="D10" s="17" t="s">
        <v>52</v>
      </c>
      <c r="E10" s="10">
        <v>45</v>
      </c>
      <c r="F10" s="40">
        <v>45</v>
      </c>
      <c r="G10" s="45">
        <f>SUM(Table13[[#This Row],[PUNCTAJ S I]:[PUNCTAJ S II]])</f>
        <v>90</v>
      </c>
      <c r="H10" s="20" t="s">
        <v>181</v>
      </c>
    </row>
    <row r="11" spans="1:8" ht="24" x14ac:dyDescent="0.3">
      <c r="A11" s="39">
        <v>9</v>
      </c>
      <c r="B11" s="10" t="s">
        <v>67</v>
      </c>
      <c r="C11" s="11" t="s">
        <v>62</v>
      </c>
      <c r="D11" s="12" t="s">
        <v>26</v>
      </c>
      <c r="E11" s="10">
        <v>42</v>
      </c>
      <c r="F11" s="40">
        <v>43</v>
      </c>
      <c r="G11" s="45">
        <f>SUM(Table13[[#This Row],[PUNCTAJ S I]:[PUNCTAJ S II]])</f>
        <v>85</v>
      </c>
      <c r="H11" s="13"/>
    </row>
    <row r="12" spans="1:8" x14ac:dyDescent="0.3">
      <c r="A12" s="39">
        <v>10</v>
      </c>
      <c r="B12" s="23" t="s">
        <v>75</v>
      </c>
      <c r="C12" s="11" t="s">
        <v>62</v>
      </c>
      <c r="D12" s="12" t="s">
        <v>46</v>
      </c>
      <c r="E12" s="10">
        <v>40</v>
      </c>
      <c r="F12" s="40">
        <v>44</v>
      </c>
      <c r="G12" s="45">
        <f>SUM(Table13[[#This Row],[PUNCTAJ S I]:[PUNCTAJ S II]])</f>
        <v>84</v>
      </c>
      <c r="H12" s="13"/>
    </row>
    <row r="13" spans="1:8" x14ac:dyDescent="0.3">
      <c r="A13" s="39">
        <v>11</v>
      </c>
      <c r="B13" s="10" t="s">
        <v>66</v>
      </c>
      <c r="C13" s="11" t="s">
        <v>62</v>
      </c>
      <c r="D13" s="12" t="s">
        <v>31</v>
      </c>
      <c r="E13" s="10">
        <v>42</v>
      </c>
      <c r="F13" s="40">
        <v>41</v>
      </c>
      <c r="G13" s="45">
        <f>SUM(Table13[[#This Row],[PUNCTAJ S I]:[PUNCTAJ S II]])</f>
        <v>83</v>
      </c>
      <c r="H13" s="13"/>
    </row>
    <row r="14" spans="1:8" ht="24" x14ac:dyDescent="0.3">
      <c r="A14" s="39">
        <v>12</v>
      </c>
      <c r="B14" s="10" t="s">
        <v>70</v>
      </c>
      <c r="C14" s="24" t="s">
        <v>62</v>
      </c>
      <c r="D14" s="12" t="s">
        <v>27</v>
      </c>
      <c r="E14" s="10">
        <v>42</v>
      </c>
      <c r="F14" s="40">
        <v>40</v>
      </c>
      <c r="G14" s="45">
        <f>SUM(Table13[[#This Row],[PUNCTAJ S I]:[PUNCTAJ S II]])</f>
        <v>82</v>
      </c>
      <c r="H14" s="13"/>
    </row>
    <row r="15" spans="1:8" ht="24" x14ac:dyDescent="0.3">
      <c r="A15" s="39">
        <v>13</v>
      </c>
      <c r="B15" s="34" t="s">
        <v>69</v>
      </c>
      <c r="C15" s="11" t="s">
        <v>62</v>
      </c>
      <c r="D15" s="12" t="s">
        <v>27</v>
      </c>
      <c r="E15" s="10">
        <v>41</v>
      </c>
      <c r="F15" s="40">
        <v>38</v>
      </c>
      <c r="G15" s="45">
        <f>SUM(Table13[[#This Row],[PUNCTAJ S I]:[PUNCTAJ S II]])</f>
        <v>79</v>
      </c>
      <c r="H15" s="13"/>
    </row>
    <row r="16" spans="1:8" ht="24" x14ac:dyDescent="0.3">
      <c r="A16" s="39">
        <v>14</v>
      </c>
      <c r="B16" s="10" t="s">
        <v>73</v>
      </c>
      <c r="C16" s="11" t="s">
        <v>62</v>
      </c>
      <c r="D16" s="14" t="s">
        <v>58</v>
      </c>
      <c r="E16" s="10">
        <v>38</v>
      </c>
      <c r="F16" s="40">
        <v>37</v>
      </c>
      <c r="G16" s="45">
        <f>SUM(Table13[[#This Row],[PUNCTAJ S I]:[PUNCTAJ S II]])</f>
        <v>75</v>
      </c>
      <c r="H16" s="13"/>
    </row>
    <row r="17" spans="1:8" ht="24.6" x14ac:dyDescent="0.3">
      <c r="A17" s="39">
        <v>15</v>
      </c>
      <c r="B17" s="10" t="s">
        <v>71</v>
      </c>
      <c r="C17" s="11" t="s">
        <v>62</v>
      </c>
      <c r="D17" s="15" t="s">
        <v>72</v>
      </c>
      <c r="E17" s="16">
        <v>37</v>
      </c>
      <c r="F17" s="50">
        <v>34</v>
      </c>
      <c r="G17" s="52">
        <f>SUM(Table13[[#This Row],[PUNCTAJ S I]:[PUNCTAJ S II]])</f>
        <v>71</v>
      </c>
      <c r="H17" s="13"/>
    </row>
    <row r="19" spans="1:8" x14ac:dyDescent="0.3">
      <c r="E19" t="s">
        <v>173</v>
      </c>
    </row>
    <row r="20" spans="1:8" x14ac:dyDescent="0.3">
      <c r="E20" t="s">
        <v>174</v>
      </c>
    </row>
    <row r="23" spans="1:8" x14ac:dyDescent="0.3">
      <c r="C23" t="s">
        <v>175</v>
      </c>
    </row>
    <row r="24" spans="1:8" x14ac:dyDescent="0.3">
      <c r="C24" t="s">
        <v>176</v>
      </c>
    </row>
  </sheetData>
  <dataValidations count="5">
    <dataValidation type="list" allowBlank="1" showInputMessage="1" showErrorMessage="1" sqref="D3:D11" xr:uid="{92B1F0AC-3C19-4F3E-B23F-76399D75D84D}">
      <formula1>$AI$2952:$AI$3136</formula1>
    </dataValidation>
    <dataValidation type="list" allowBlank="1" showInputMessage="1" showErrorMessage="1" sqref="D12" xr:uid="{65BBA0A7-C8BC-43AF-BC09-E8A934EC1039}">
      <formula1>$AI$2909:$AI$3093</formula1>
    </dataValidation>
    <dataValidation type="list" allowBlank="1" showInputMessage="1" showErrorMessage="1" sqref="D13" xr:uid="{12E3B60D-E6F9-4D88-AA58-F7CB9A277E68}">
      <formula1>$AI$2990:$AI$3189</formula1>
    </dataValidation>
    <dataValidation type="list" allowBlank="1" showInputMessage="1" showErrorMessage="1" sqref="D14" xr:uid="{EC464C72-0511-45C3-B504-E31B77619A44}">
      <formula1>$AI$2977:$AI$3161</formula1>
    </dataValidation>
    <dataValidation type="list" allowBlank="1" showInputMessage="1" showErrorMessage="1" sqref="D15:D17" xr:uid="{8FAEA055-9EB1-4EEB-961C-AE63FFD90BCC}">
      <formula1>$AI$2524:$AI$2708</formula1>
    </dataValidation>
  </dataValidations>
  <pageMargins left="0.25" right="0.25" top="0.75" bottom="0.75" header="0.3" footer="0.3"/>
  <pageSetup paperSize="9" orientation="portrait" horizontalDpi="1200" verticalDpi="1200" r:id="rId1"/>
  <headerFooter>
    <oddHeader>&amp;LOLIMPIADA NAȚIONALĂ DE ISTORIE
ETAPA JUDEȚEANĂ&amp;RCOLEGIUL NAȚIONAL ”GEORGE COȘBUC”
16 MARTIE 2019</oddHead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A00FE-D83A-4B6E-A11A-D65FB053E46C}">
  <dimension ref="A1:H47"/>
  <sheetViews>
    <sheetView tabSelected="1" view="pageLayout" zoomScale="150" zoomScaleNormal="100" zoomScalePageLayoutView="150" workbookViewId="0">
      <selection activeCell="H16" sqref="H16"/>
    </sheetView>
  </sheetViews>
  <sheetFormatPr defaultRowHeight="14.4" x14ac:dyDescent="0.3"/>
  <cols>
    <col min="1" max="1" width="3.88671875" customWidth="1"/>
    <col min="2" max="2" width="19.21875" customWidth="1"/>
    <col min="3" max="3" width="4.109375" style="4" customWidth="1"/>
    <col min="4" max="4" width="38.109375" style="5" customWidth="1"/>
    <col min="5" max="5" width="6.44140625" style="5" customWidth="1"/>
    <col min="6" max="6" width="6.109375" customWidth="1"/>
    <col min="7" max="7" width="8.109375" style="48" customWidth="1"/>
  </cols>
  <sheetData>
    <row r="1" spans="1:8" ht="1.2" customHeight="1" x14ac:dyDescent="0.3">
      <c r="G1" s="51"/>
    </row>
    <row r="2" spans="1:8" ht="30" customHeight="1" x14ac:dyDescent="0.3">
      <c r="A2" s="1" t="s">
        <v>79</v>
      </c>
      <c r="B2" s="2" t="s">
        <v>0</v>
      </c>
      <c r="C2" s="8" t="s">
        <v>1</v>
      </c>
      <c r="D2" s="2" t="s">
        <v>2</v>
      </c>
      <c r="E2" s="43" t="s">
        <v>168</v>
      </c>
      <c r="F2" s="44" t="s">
        <v>169</v>
      </c>
      <c r="G2" s="49" t="s">
        <v>170</v>
      </c>
      <c r="H2" s="53" t="s">
        <v>177</v>
      </c>
    </row>
    <row r="3" spans="1:8" x14ac:dyDescent="0.3">
      <c r="A3" s="39">
        <v>1</v>
      </c>
      <c r="B3" s="32" t="s">
        <v>3</v>
      </c>
      <c r="C3" s="11" t="s">
        <v>25</v>
      </c>
      <c r="D3" s="14" t="s">
        <v>26</v>
      </c>
      <c r="E3" s="10">
        <v>50</v>
      </c>
      <c r="F3" s="40">
        <v>49</v>
      </c>
      <c r="G3" s="45">
        <f>SUM(Table1[[#This Row],[PUNCTAJ S I]:[PUNCTAJ S II]])</f>
        <v>99</v>
      </c>
      <c r="H3" s="54" t="s">
        <v>178</v>
      </c>
    </row>
    <row r="4" spans="1:8" x14ac:dyDescent="0.3">
      <c r="A4" s="39">
        <v>2</v>
      </c>
      <c r="B4" s="10" t="s">
        <v>4</v>
      </c>
      <c r="C4" s="11" t="s">
        <v>25</v>
      </c>
      <c r="D4" s="14" t="s">
        <v>27</v>
      </c>
      <c r="E4" s="10">
        <v>50</v>
      </c>
      <c r="F4" s="40">
        <v>46</v>
      </c>
      <c r="G4" s="45">
        <f>SUM(Table1[[#This Row],[PUNCTAJ S I]:[PUNCTAJ S II]])</f>
        <v>96</v>
      </c>
      <c r="H4" s="54" t="s">
        <v>179</v>
      </c>
    </row>
    <row r="5" spans="1:8" x14ac:dyDescent="0.3">
      <c r="A5" s="39">
        <v>3</v>
      </c>
      <c r="B5" s="18" t="s">
        <v>43</v>
      </c>
      <c r="C5" s="11" t="s">
        <v>25</v>
      </c>
      <c r="D5" s="30" t="s">
        <v>44</v>
      </c>
      <c r="E5" s="10">
        <v>50</v>
      </c>
      <c r="F5" s="40">
        <v>41</v>
      </c>
      <c r="G5" s="45">
        <f>SUM(Table1[[#This Row],[PUNCTAJ S I]:[PUNCTAJ S II]])</f>
        <v>91</v>
      </c>
      <c r="H5" s="54" t="s">
        <v>180</v>
      </c>
    </row>
    <row r="6" spans="1:8" x14ac:dyDescent="0.3">
      <c r="A6" s="39">
        <v>4</v>
      </c>
      <c r="B6" s="16" t="s">
        <v>41</v>
      </c>
      <c r="C6" s="11" t="s">
        <v>25</v>
      </c>
      <c r="D6" s="30" t="s">
        <v>44</v>
      </c>
      <c r="E6" s="10">
        <v>50</v>
      </c>
      <c r="F6" s="40">
        <v>40</v>
      </c>
      <c r="G6" s="45">
        <f>SUM(Table1[[#This Row],[PUNCTAJ S I]:[PUNCTAJ S II]])</f>
        <v>90</v>
      </c>
      <c r="H6" s="20" t="s">
        <v>181</v>
      </c>
    </row>
    <row r="7" spans="1:8" x14ac:dyDescent="0.3">
      <c r="A7" s="39">
        <v>5</v>
      </c>
      <c r="B7" s="16" t="s">
        <v>39</v>
      </c>
      <c r="C7" s="11" t="s">
        <v>25</v>
      </c>
      <c r="D7" s="30" t="s">
        <v>44</v>
      </c>
      <c r="E7" s="10">
        <v>50</v>
      </c>
      <c r="F7" s="40">
        <v>39</v>
      </c>
      <c r="G7" s="45">
        <f>SUM(Table1[[#This Row],[PUNCTAJ S I]:[PUNCTAJ S II]])</f>
        <v>89</v>
      </c>
      <c r="H7" s="20" t="s">
        <v>181</v>
      </c>
    </row>
    <row r="8" spans="1:8" x14ac:dyDescent="0.3">
      <c r="A8" s="39">
        <v>6</v>
      </c>
      <c r="B8" s="10" t="s">
        <v>17</v>
      </c>
      <c r="C8" s="11" t="s">
        <v>25</v>
      </c>
      <c r="D8" s="14" t="s">
        <v>30</v>
      </c>
      <c r="E8" s="10">
        <v>50</v>
      </c>
      <c r="F8" s="40">
        <v>37</v>
      </c>
      <c r="G8" s="45">
        <f>SUM(Table1[[#This Row],[PUNCTAJ S I]:[PUNCTAJ S II]])</f>
        <v>87</v>
      </c>
      <c r="H8" s="20" t="s">
        <v>181</v>
      </c>
    </row>
    <row r="9" spans="1:8" x14ac:dyDescent="0.3">
      <c r="A9" s="39">
        <v>7</v>
      </c>
      <c r="B9" s="16" t="s">
        <v>38</v>
      </c>
      <c r="C9" s="11" t="s">
        <v>25</v>
      </c>
      <c r="D9" s="30" t="s">
        <v>44</v>
      </c>
      <c r="E9" s="10">
        <v>50</v>
      </c>
      <c r="F9" s="40">
        <v>36</v>
      </c>
      <c r="G9" s="45">
        <f>SUM(Table1[[#This Row],[PUNCTAJ S I]:[PUNCTAJ S II]])</f>
        <v>86</v>
      </c>
      <c r="H9" s="20" t="s">
        <v>181</v>
      </c>
    </row>
    <row r="10" spans="1:8" x14ac:dyDescent="0.3">
      <c r="A10" s="39">
        <v>8</v>
      </c>
      <c r="B10" s="16" t="s">
        <v>42</v>
      </c>
      <c r="C10" s="11" t="s">
        <v>25</v>
      </c>
      <c r="D10" s="30" t="s">
        <v>44</v>
      </c>
      <c r="E10" s="10">
        <v>50</v>
      </c>
      <c r="F10" s="40">
        <v>35</v>
      </c>
      <c r="G10" s="45">
        <f>SUM(Table1[[#This Row],[PUNCTAJ S I]:[PUNCTAJ S II]])</f>
        <v>85</v>
      </c>
      <c r="H10" s="20" t="s">
        <v>181</v>
      </c>
    </row>
    <row r="11" spans="1:8" ht="24" x14ac:dyDescent="0.3">
      <c r="A11" s="39">
        <v>9</v>
      </c>
      <c r="B11" s="10" t="s">
        <v>21</v>
      </c>
      <c r="C11" s="11" t="s">
        <v>25</v>
      </c>
      <c r="D11" s="14" t="s">
        <v>36</v>
      </c>
      <c r="E11" s="10">
        <v>47.5</v>
      </c>
      <c r="F11" s="40">
        <v>34</v>
      </c>
      <c r="G11" s="45">
        <f>SUM(Table1[[#This Row],[PUNCTAJ S I]:[PUNCTAJ S II]])</f>
        <v>81.5</v>
      </c>
      <c r="H11" s="20" t="s">
        <v>181</v>
      </c>
    </row>
    <row r="12" spans="1:8" x14ac:dyDescent="0.3">
      <c r="A12" s="39">
        <v>10</v>
      </c>
      <c r="B12" s="10" t="s">
        <v>7</v>
      </c>
      <c r="C12" s="11" t="s">
        <v>25</v>
      </c>
      <c r="D12" s="14" t="s">
        <v>30</v>
      </c>
      <c r="E12" s="10">
        <v>45</v>
      </c>
      <c r="F12" s="40">
        <v>36</v>
      </c>
      <c r="G12" s="45">
        <f>SUM(Table1[[#This Row],[PUNCTAJ S I]:[PUNCTAJ S II]])</f>
        <v>81</v>
      </c>
      <c r="H12" s="20" t="s">
        <v>181</v>
      </c>
    </row>
    <row r="13" spans="1:8" x14ac:dyDescent="0.3">
      <c r="A13" s="39">
        <v>11</v>
      </c>
      <c r="B13" s="32" t="s">
        <v>55</v>
      </c>
      <c r="C13" s="11" t="s">
        <v>25</v>
      </c>
      <c r="D13" s="14" t="s">
        <v>57</v>
      </c>
      <c r="E13" s="10">
        <v>50</v>
      </c>
      <c r="F13" s="40">
        <v>31</v>
      </c>
      <c r="G13" s="45">
        <f>SUM(Table1[[#This Row],[PUNCTAJ S I]:[PUNCTAJ S II]])</f>
        <v>81</v>
      </c>
      <c r="H13" s="20" t="s">
        <v>181</v>
      </c>
    </row>
    <row r="14" spans="1:8" x14ac:dyDescent="0.3">
      <c r="A14" s="39">
        <v>12</v>
      </c>
      <c r="B14" s="16" t="s">
        <v>40</v>
      </c>
      <c r="C14" s="11" t="s">
        <v>25</v>
      </c>
      <c r="D14" s="30" t="s">
        <v>44</v>
      </c>
      <c r="E14" s="10">
        <v>49</v>
      </c>
      <c r="F14" s="40">
        <v>32</v>
      </c>
      <c r="G14" s="45">
        <f>SUM(Table1[[#This Row],[PUNCTAJ S I]:[PUNCTAJ S II]])</f>
        <v>81</v>
      </c>
      <c r="H14" s="20" t="s">
        <v>181</v>
      </c>
    </row>
    <row r="15" spans="1:8" ht="24" x14ac:dyDescent="0.3">
      <c r="A15" s="39">
        <v>13</v>
      </c>
      <c r="B15" s="10" t="s">
        <v>60</v>
      </c>
      <c r="C15" s="11" t="s">
        <v>25</v>
      </c>
      <c r="D15" s="14" t="s">
        <v>61</v>
      </c>
      <c r="E15" s="10">
        <v>43</v>
      </c>
      <c r="F15" s="40">
        <v>38</v>
      </c>
      <c r="G15" s="45">
        <f>SUM(Table1[[#This Row],[PUNCTAJ S I]:[PUNCTAJ S II]])</f>
        <v>81</v>
      </c>
      <c r="H15" s="20" t="s">
        <v>181</v>
      </c>
    </row>
    <row r="16" spans="1:8" ht="20.399999999999999" x14ac:dyDescent="0.3">
      <c r="A16" s="39">
        <v>14</v>
      </c>
      <c r="B16" s="29" t="s">
        <v>49</v>
      </c>
      <c r="C16" s="11" t="s">
        <v>25</v>
      </c>
      <c r="D16" s="30" t="s">
        <v>52</v>
      </c>
      <c r="E16" s="10">
        <v>46</v>
      </c>
      <c r="F16" s="40">
        <v>32</v>
      </c>
      <c r="G16" s="45">
        <f>SUM(Table1[[#This Row],[PUNCTAJ S I]:[PUNCTAJ S II]])</f>
        <v>78</v>
      </c>
      <c r="H16" s="13"/>
    </row>
    <row r="17" spans="1:8" x14ac:dyDescent="0.3">
      <c r="A17" s="39">
        <v>15</v>
      </c>
      <c r="B17" s="10" t="s">
        <v>9</v>
      </c>
      <c r="C17" s="11" t="s">
        <v>25</v>
      </c>
      <c r="D17" s="14" t="s">
        <v>30</v>
      </c>
      <c r="E17" s="10">
        <v>45</v>
      </c>
      <c r="F17" s="40">
        <v>30</v>
      </c>
      <c r="G17" s="45">
        <f>SUM(Table1[[#This Row],[PUNCTAJ S I]:[PUNCTAJ S II]])</f>
        <v>75</v>
      </c>
      <c r="H17" s="13"/>
    </row>
    <row r="18" spans="1:8" x14ac:dyDescent="0.3">
      <c r="A18" s="39">
        <v>16</v>
      </c>
      <c r="B18" s="10" t="s">
        <v>11</v>
      </c>
      <c r="C18" s="11" t="s">
        <v>25</v>
      </c>
      <c r="D18" s="14" t="s">
        <v>30</v>
      </c>
      <c r="E18" s="10">
        <v>49</v>
      </c>
      <c r="F18" s="40">
        <v>25</v>
      </c>
      <c r="G18" s="45">
        <f>SUM(Table1[[#This Row],[PUNCTAJ S I]:[PUNCTAJ S II]])</f>
        <v>74</v>
      </c>
      <c r="H18" s="13"/>
    </row>
    <row r="19" spans="1:8" ht="24" x14ac:dyDescent="0.3">
      <c r="A19" s="39">
        <v>17</v>
      </c>
      <c r="B19" s="18" t="s">
        <v>6</v>
      </c>
      <c r="C19" s="11" t="s">
        <v>25</v>
      </c>
      <c r="D19" s="14" t="s">
        <v>29</v>
      </c>
      <c r="E19" s="10">
        <v>43</v>
      </c>
      <c r="F19" s="40">
        <v>31</v>
      </c>
      <c r="G19" s="45">
        <f>SUM(Table1[[#This Row],[PUNCTAJ S I]:[PUNCTAJ S II]])</f>
        <v>74</v>
      </c>
      <c r="H19" s="13"/>
    </row>
    <row r="20" spans="1:8" ht="20.399999999999999" x14ac:dyDescent="0.3">
      <c r="A20" s="39">
        <v>18</v>
      </c>
      <c r="B20" s="33" t="s">
        <v>50</v>
      </c>
      <c r="C20" s="11" t="s">
        <v>25</v>
      </c>
      <c r="D20" s="30" t="s">
        <v>51</v>
      </c>
      <c r="E20" s="10">
        <v>38</v>
      </c>
      <c r="F20" s="40">
        <v>36</v>
      </c>
      <c r="G20" s="45">
        <f>SUM(Table1[[#This Row],[PUNCTAJ S I]:[PUNCTAJ S II]])</f>
        <v>74</v>
      </c>
      <c r="H20" s="13"/>
    </row>
    <row r="21" spans="1:8" x14ac:dyDescent="0.3">
      <c r="A21" s="39">
        <v>19</v>
      </c>
      <c r="B21" s="10" t="s">
        <v>53</v>
      </c>
      <c r="C21" s="11" t="s">
        <v>25</v>
      </c>
      <c r="D21" s="14" t="s">
        <v>57</v>
      </c>
      <c r="E21" s="10">
        <v>44</v>
      </c>
      <c r="F21" s="40">
        <v>29</v>
      </c>
      <c r="G21" s="45">
        <f>SUM(Table1[[#This Row],[PUNCTAJ S I]:[PUNCTAJ S II]])</f>
        <v>73</v>
      </c>
      <c r="H21" s="13"/>
    </row>
    <row r="22" spans="1:8" x14ac:dyDescent="0.3">
      <c r="A22" s="39">
        <v>20</v>
      </c>
      <c r="B22" s="10" t="s">
        <v>19</v>
      </c>
      <c r="C22" s="11" t="s">
        <v>25</v>
      </c>
      <c r="D22" s="14" t="s">
        <v>27</v>
      </c>
      <c r="E22" s="10">
        <v>44</v>
      </c>
      <c r="F22" s="40">
        <v>29</v>
      </c>
      <c r="G22" s="45">
        <f>SUM(Table1[[#This Row],[PUNCTAJ S I]:[PUNCTAJ S II]])</f>
        <v>73</v>
      </c>
      <c r="H22" s="13"/>
    </row>
    <row r="23" spans="1:8" x14ac:dyDescent="0.3">
      <c r="A23" s="39">
        <v>21</v>
      </c>
      <c r="B23" s="10" t="s">
        <v>12</v>
      </c>
      <c r="C23" s="11" t="s">
        <v>25</v>
      </c>
      <c r="D23" s="14" t="s">
        <v>32</v>
      </c>
      <c r="E23" s="10">
        <v>40</v>
      </c>
      <c r="F23" s="40">
        <v>32</v>
      </c>
      <c r="G23" s="45">
        <f>SUM(Table1[[#This Row],[PUNCTAJ S I]:[PUNCTAJ S II]])</f>
        <v>72</v>
      </c>
      <c r="H23" s="13"/>
    </row>
    <row r="24" spans="1:8" x14ac:dyDescent="0.3">
      <c r="A24" s="39">
        <v>22</v>
      </c>
      <c r="B24" s="10" t="s">
        <v>24</v>
      </c>
      <c r="C24" s="11" t="s">
        <v>25</v>
      </c>
      <c r="D24" s="14" t="s">
        <v>30</v>
      </c>
      <c r="E24" s="10">
        <v>47</v>
      </c>
      <c r="F24" s="40">
        <v>25</v>
      </c>
      <c r="G24" s="45">
        <f>SUM(Table1[[#This Row],[PUNCTAJ S I]:[PUNCTAJ S II]])</f>
        <v>72</v>
      </c>
      <c r="H24" s="13"/>
    </row>
    <row r="25" spans="1:8" ht="24" x14ac:dyDescent="0.3">
      <c r="A25" s="39">
        <v>23</v>
      </c>
      <c r="B25" s="32" t="s">
        <v>22</v>
      </c>
      <c r="C25" s="11" t="s">
        <v>25</v>
      </c>
      <c r="D25" s="14" t="s">
        <v>37</v>
      </c>
      <c r="E25" s="10">
        <v>46</v>
      </c>
      <c r="F25" s="40">
        <v>26</v>
      </c>
      <c r="G25" s="45">
        <f>SUM(Table1[[#This Row],[PUNCTAJ S I]:[PUNCTAJ S II]])</f>
        <v>72</v>
      </c>
      <c r="H25" s="13"/>
    </row>
    <row r="26" spans="1:8" x14ac:dyDescent="0.3">
      <c r="A26" s="39">
        <v>24</v>
      </c>
      <c r="B26" s="10" t="s">
        <v>23</v>
      </c>
      <c r="C26" s="11" t="s">
        <v>25</v>
      </c>
      <c r="D26" s="14" t="s">
        <v>31</v>
      </c>
      <c r="E26" s="10">
        <v>45</v>
      </c>
      <c r="F26" s="40">
        <v>26</v>
      </c>
      <c r="G26" s="45">
        <f>SUM(Table1[[#This Row],[PUNCTAJ S I]:[PUNCTAJ S II]])</f>
        <v>71</v>
      </c>
      <c r="H26" s="13"/>
    </row>
    <row r="27" spans="1:8" ht="24" x14ac:dyDescent="0.3">
      <c r="A27" s="39">
        <v>25</v>
      </c>
      <c r="B27" s="10" t="s">
        <v>16</v>
      </c>
      <c r="C27" s="11" t="s">
        <v>25</v>
      </c>
      <c r="D27" s="14" t="s">
        <v>34</v>
      </c>
      <c r="E27" s="10">
        <v>37</v>
      </c>
      <c r="F27" s="40">
        <v>31</v>
      </c>
      <c r="G27" s="45">
        <f>SUM(Table1[[#This Row],[PUNCTAJ S I]:[PUNCTAJ S II]])</f>
        <v>68</v>
      </c>
      <c r="H27" s="13"/>
    </row>
    <row r="28" spans="1:8" ht="24" x14ac:dyDescent="0.3">
      <c r="A28" s="39">
        <v>26</v>
      </c>
      <c r="B28" s="10" t="s">
        <v>54</v>
      </c>
      <c r="C28" s="11" t="s">
        <v>25</v>
      </c>
      <c r="D28" s="14" t="s">
        <v>58</v>
      </c>
      <c r="E28" s="10">
        <v>48</v>
      </c>
      <c r="F28" s="40">
        <v>20</v>
      </c>
      <c r="G28" s="45">
        <f>SUM(Table1[[#This Row],[PUNCTAJ S I]:[PUNCTAJ S II]])</f>
        <v>68</v>
      </c>
      <c r="H28" s="13"/>
    </row>
    <row r="29" spans="1:8" x14ac:dyDescent="0.3">
      <c r="A29" s="39">
        <v>27</v>
      </c>
      <c r="B29" s="10" t="s">
        <v>56</v>
      </c>
      <c r="C29" s="11" t="s">
        <v>25</v>
      </c>
      <c r="D29" s="14" t="s">
        <v>57</v>
      </c>
      <c r="E29" s="10">
        <v>42</v>
      </c>
      <c r="F29" s="40">
        <v>26</v>
      </c>
      <c r="G29" s="45">
        <f>SUM(Table1[[#This Row],[PUNCTAJ S I]:[PUNCTAJ S II]])</f>
        <v>68</v>
      </c>
      <c r="H29" s="13"/>
    </row>
    <row r="30" spans="1:8" ht="24" x14ac:dyDescent="0.3">
      <c r="A30" s="39">
        <v>28</v>
      </c>
      <c r="B30" s="10" t="s">
        <v>14</v>
      </c>
      <c r="C30" s="11" t="s">
        <v>25</v>
      </c>
      <c r="D30" s="14" t="s">
        <v>28</v>
      </c>
      <c r="E30" s="10">
        <v>46</v>
      </c>
      <c r="F30" s="40">
        <v>21</v>
      </c>
      <c r="G30" s="45">
        <f>SUM(Table1[[#This Row],[PUNCTAJ S I]:[PUNCTAJ S II]])</f>
        <v>67</v>
      </c>
      <c r="H30" s="13"/>
    </row>
    <row r="31" spans="1:8" ht="24" x14ac:dyDescent="0.3">
      <c r="A31" s="39">
        <v>29</v>
      </c>
      <c r="B31" s="10" t="s">
        <v>13</v>
      </c>
      <c r="C31" s="24" t="s">
        <v>25</v>
      </c>
      <c r="D31" s="14" t="s">
        <v>31</v>
      </c>
      <c r="E31" s="10">
        <v>46</v>
      </c>
      <c r="F31" s="40">
        <v>21</v>
      </c>
      <c r="G31" s="45">
        <f>SUM(Table1[[#This Row],[PUNCTAJ S I]:[PUNCTAJ S II]])</f>
        <v>67</v>
      </c>
      <c r="H31" s="13"/>
    </row>
    <row r="32" spans="1:8" ht="20.399999999999999" x14ac:dyDescent="0.3">
      <c r="A32" s="39">
        <v>30</v>
      </c>
      <c r="B32" s="69" t="s">
        <v>5</v>
      </c>
      <c r="C32" s="11" t="s">
        <v>25</v>
      </c>
      <c r="D32" s="70" t="s">
        <v>28</v>
      </c>
      <c r="E32" s="10">
        <v>46.5</v>
      </c>
      <c r="F32" s="40">
        <v>20</v>
      </c>
      <c r="G32" s="45">
        <f>SUM(Table1[[#This Row],[PUNCTAJ S I]:[PUNCTAJ S II]])</f>
        <v>66.5</v>
      </c>
      <c r="H32" s="13"/>
    </row>
    <row r="33" spans="1:8" x14ac:dyDescent="0.3">
      <c r="A33" s="39">
        <v>31</v>
      </c>
      <c r="B33" s="10" t="s">
        <v>18</v>
      </c>
      <c r="C33" s="11" t="s">
        <v>25</v>
      </c>
      <c r="D33" s="14" t="s">
        <v>35</v>
      </c>
      <c r="E33" s="10">
        <v>32</v>
      </c>
      <c r="F33" s="40">
        <v>33</v>
      </c>
      <c r="G33" s="45">
        <f>SUM(Table1[[#This Row],[PUNCTAJ S I]:[PUNCTAJ S II]])</f>
        <v>65</v>
      </c>
      <c r="H33" s="13"/>
    </row>
    <row r="34" spans="1:8" x14ac:dyDescent="0.3">
      <c r="A34" s="39">
        <v>32</v>
      </c>
      <c r="B34" s="31" t="s">
        <v>15</v>
      </c>
      <c r="C34" s="11" t="s">
        <v>25</v>
      </c>
      <c r="D34" s="14" t="s">
        <v>33</v>
      </c>
      <c r="E34" s="10">
        <v>44</v>
      </c>
      <c r="F34" s="40">
        <v>20</v>
      </c>
      <c r="G34" s="45">
        <f>SUM(Table1[[#This Row],[PUNCTAJ S I]:[PUNCTAJ S II]])</f>
        <v>64</v>
      </c>
      <c r="H34" s="13"/>
    </row>
    <row r="35" spans="1:8" x14ac:dyDescent="0.3">
      <c r="A35" s="39">
        <v>33</v>
      </c>
      <c r="B35" s="10" t="s">
        <v>59</v>
      </c>
      <c r="C35" s="11" t="s">
        <v>25</v>
      </c>
      <c r="D35" s="14" t="s">
        <v>61</v>
      </c>
      <c r="E35" s="10">
        <v>35</v>
      </c>
      <c r="F35" s="40">
        <v>29</v>
      </c>
      <c r="G35" s="45">
        <f>SUM(Table1[[#This Row],[PUNCTAJ S I]:[PUNCTAJ S II]])</f>
        <v>64</v>
      </c>
      <c r="H35" s="13"/>
    </row>
    <row r="36" spans="1:8" ht="24" x14ac:dyDescent="0.3">
      <c r="A36" s="39">
        <v>34</v>
      </c>
      <c r="B36" s="10" t="s">
        <v>10</v>
      </c>
      <c r="C36" s="11" t="s">
        <v>25</v>
      </c>
      <c r="D36" s="14" t="s">
        <v>28</v>
      </c>
      <c r="E36" s="10">
        <v>37</v>
      </c>
      <c r="F36" s="40">
        <v>25</v>
      </c>
      <c r="G36" s="45">
        <f>SUM(Table1[[#This Row],[PUNCTAJ S I]:[PUNCTAJ S II]])</f>
        <v>62</v>
      </c>
      <c r="H36" s="13"/>
    </row>
    <row r="37" spans="1:8" x14ac:dyDescent="0.3">
      <c r="A37" s="39">
        <v>35</v>
      </c>
      <c r="B37" s="10" t="s">
        <v>20</v>
      </c>
      <c r="C37" s="11" t="s">
        <v>25</v>
      </c>
      <c r="D37" s="14" t="s">
        <v>36</v>
      </c>
      <c r="E37" s="10">
        <v>37</v>
      </c>
      <c r="F37" s="40">
        <v>24</v>
      </c>
      <c r="G37" s="45">
        <f>SUM(Table1[[#This Row],[PUNCTAJ S I]:[PUNCTAJ S II]])</f>
        <v>61</v>
      </c>
      <c r="H37" s="13"/>
    </row>
    <row r="38" spans="1:8" ht="24" x14ac:dyDescent="0.3">
      <c r="A38" s="39">
        <v>36</v>
      </c>
      <c r="B38" s="29" t="s">
        <v>47</v>
      </c>
      <c r="C38" s="11" t="s">
        <v>25</v>
      </c>
      <c r="D38" s="30" t="s">
        <v>51</v>
      </c>
      <c r="E38" s="10">
        <v>38</v>
      </c>
      <c r="F38" s="40">
        <v>22</v>
      </c>
      <c r="G38" s="45">
        <f>SUM(Table1[[#This Row],[PUNCTAJ S I]:[PUNCTAJ S II]])</f>
        <v>60</v>
      </c>
      <c r="H38" s="13"/>
    </row>
    <row r="39" spans="1:8" x14ac:dyDescent="0.3">
      <c r="A39" s="39">
        <v>37</v>
      </c>
      <c r="B39" s="29" t="s">
        <v>48</v>
      </c>
      <c r="C39" s="11" t="s">
        <v>25</v>
      </c>
      <c r="D39" s="30" t="s">
        <v>51</v>
      </c>
      <c r="E39" s="34">
        <v>38</v>
      </c>
      <c r="F39" s="41">
        <v>22</v>
      </c>
      <c r="G39" s="46">
        <f>SUM(Table1[[#This Row],[PUNCTAJ S I]:[PUNCTAJ S II]])</f>
        <v>60</v>
      </c>
      <c r="H39" s="13"/>
    </row>
    <row r="40" spans="1:8" x14ac:dyDescent="0.3">
      <c r="A40" s="39">
        <v>38</v>
      </c>
      <c r="B40" s="25" t="s">
        <v>45</v>
      </c>
      <c r="C40" s="11" t="s">
        <v>25</v>
      </c>
      <c r="D40" s="35" t="s">
        <v>46</v>
      </c>
      <c r="E40" s="25"/>
      <c r="F40" s="67"/>
      <c r="G40" s="68" t="s">
        <v>172</v>
      </c>
      <c r="H40" s="13"/>
    </row>
    <row r="41" spans="1:8" x14ac:dyDescent="0.3">
      <c r="A41" s="39">
        <v>39</v>
      </c>
      <c r="B41" s="25" t="s">
        <v>8</v>
      </c>
      <c r="C41" s="11" t="s">
        <v>25</v>
      </c>
      <c r="D41" s="35" t="s">
        <v>31</v>
      </c>
      <c r="E41" s="25"/>
      <c r="F41" s="42"/>
      <c r="G41" s="47" t="s">
        <v>172</v>
      </c>
      <c r="H41" s="36"/>
    </row>
    <row r="42" spans="1:8" x14ac:dyDescent="0.3">
      <c r="C42"/>
      <c r="D42"/>
      <c r="E42" t="s">
        <v>173</v>
      </c>
    </row>
    <row r="43" spans="1:8" x14ac:dyDescent="0.3">
      <c r="B43" t="s">
        <v>175</v>
      </c>
      <c r="C43"/>
      <c r="D43"/>
      <c r="E43" t="s">
        <v>174</v>
      </c>
    </row>
    <row r="44" spans="1:8" x14ac:dyDescent="0.3">
      <c r="B44" t="s">
        <v>176</v>
      </c>
      <c r="C44"/>
      <c r="D44"/>
      <c r="E44"/>
    </row>
    <row r="45" spans="1:8" x14ac:dyDescent="0.3">
      <c r="C45"/>
      <c r="D45"/>
      <c r="E45"/>
    </row>
    <row r="46" spans="1:8" x14ac:dyDescent="0.3">
      <c r="E46"/>
    </row>
    <row r="47" spans="1:8" x14ac:dyDescent="0.3">
      <c r="E47"/>
    </row>
  </sheetData>
  <dataValidations disablePrompts="1" count="9">
    <dataValidation type="list" allowBlank="1" showInputMessage="1" showErrorMessage="1" sqref="D24" xr:uid="{59FD9BE2-F003-4470-85F4-54B1DE4BC370}">
      <formula1>$AI$2950:$AI$3134</formula1>
    </dataValidation>
    <dataValidation type="list" allowBlank="1" showInputMessage="1" showErrorMessage="1" sqref="D18:D23" xr:uid="{DC800633-D286-4BCD-9A80-91FB30B81A4F}">
      <formula1>$AI$2947:$AI$3131</formula1>
    </dataValidation>
    <dataValidation type="list" allowBlank="1" showInputMessage="1" showErrorMessage="1" sqref="D8:D17" xr:uid="{2F79ECAB-0BF3-4F44-BA7F-4985D4910EF7}">
      <formula1>$AI$2880:$AI$3064</formula1>
    </dataValidation>
    <dataValidation type="list" allowBlank="1" showInputMessage="1" showErrorMessage="1" sqref="D3:D7" xr:uid="{86AFACDC-A27A-4443-8D48-BA9778D1FA7C}">
      <formula1>$AI$2952:$AI$3136</formula1>
    </dataValidation>
    <dataValidation type="list" allowBlank="1" showInputMessage="1" showErrorMessage="1" sqref="D25:D30" xr:uid="{02484AA4-4C90-42A9-926E-E3C0F1C2D5A9}">
      <formula1>$AI$2524:$AI$2708</formula1>
    </dataValidation>
    <dataValidation type="list" allowBlank="1" showInputMessage="1" showErrorMessage="1" sqref="D31" xr:uid="{1EF6AC2A-5E24-42B9-B423-E47100550D96}">
      <formula1>$AI$2977:$AI$3161</formula1>
    </dataValidation>
    <dataValidation type="list" allowBlank="1" showInputMessage="1" showErrorMessage="1" sqref="D32:D35" xr:uid="{A730067C-ADA9-4469-BA4C-605D17D25CBD}">
      <formula1>$AI$2990:$AI$3189</formula1>
    </dataValidation>
    <dataValidation type="list" allowBlank="1" showInputMessage="1" showErrorMessage="1" sqref="D36:D39" xr:uid="{97070CD8-0D8D-4E9A-8953-3EE82DD45420}">
      <formula1>$AI$2909:$AI$3093</formula1>
    </dataValidation>
    <dataValidation type="list" allowBlank="1" showErrorMessage="1" sqref="D40:D41" xr:uid="{EB7266DA-E568-4E06-93EF-18FADB989A47}">
      <formula1>$AI$2996:$AI$3180</formula1>
      <formula2>0</formula2>
    </dataValidation>
  </dataValidations>
  <pageMargins left="0.25" right="0.25" top="0.75" bottom="0.75" header="0.3" footer="0.3"/>
  <pageSetup paperSize="9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cls 8</vt:lpstr>
      <vt:lpstr>cls 9</vt:lpstr>
      <vt:lpstr>cls 10</vt:lpstr>
      <vt:lpstr>cls 11</vt:lpstr>
      <vt:lpstr>cls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2019-03-19T13:51:02Z</dcterms:modified>
</cp:coreProperties>
</file>