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090" windowHeight="12360" firstSheet="69" activeTab="79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  <sheet name="26 05 2021" sheetId="81" r:id="rId80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81" l="1"/>
  <c r="L86" i="81"/>
  <c r="N86" i="81" s="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N8" i="81"/>
  <c r="N7" i="81"/>
  <c r="N6" i="81"/>
  <c r="N5" i="81"/>
  <c r="F86" i="81"/>
  <c r="G86" i="81" s="1"/>
  <c r="E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6" i="81"/>
  <c r="G5" i="81"/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N86" i="79" s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M86" i="78" l="1"/>
  <c r="L86" i="78"/>
  <c r="N86" i="78" s="1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G86" i="78" l="1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6" i="76" s="1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G86" i="76" s="1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E86" i="74" l="1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6" i="75" s="1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<sst xmlns="http://schemas.openxmlformats.org/spreadsheetml/2006/main" count="16795" uniqueCount="343">
  <si>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</si>
  <si>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</si>
  <si>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</si>
  <si>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</si>
  <si>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</si>
  <si>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</si>
  <si>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</si>
  <si>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</si>
  <si>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</si>
  <si>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</si>
  <si>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</si>
  <si>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</si>
  <si>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</si>
  <si>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</si>
  <si>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</si>
  <si>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</si>
  <si>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</si>
  <si>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</si>
  <si>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</si>
  <si>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</si>
  <si>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</si>
  <si>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</si>
  <si>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</si>
  <si>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</si>
  <si>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</si>
  <si>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</si>
  <si>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</si>
  <si>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</si>
  <si>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</si>
  <si>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</si>
  <si>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</si>
  <si>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</si>
  <si>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</si>
  <si>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</si>
  <si>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</si>
  <si>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</si>
  <si>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</si>
  <si>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</si>
  <si>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</si>
  <si>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</si>
  <si>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</si>
  <si>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</si>
  <si>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</si>
  <si>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</si>
  <si>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</si>
  <si>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</si>
  <si>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</si>
  <si>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</si>
  <si>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</si>
  <si>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</si>
  <si>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</si>
  <si>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</si>
  <si>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</si>
  <si>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</si>
  <si>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</si>
  <si>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</si>
  <si>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</si>
  <si>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</si>
  <si>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</si>
  <si>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</si>
  <si>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</si>
  <si>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</si>
  <si>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</si>
  <si>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</si>
  <si>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</si>
  <si>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</si>
  <si>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</si>
  <si>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</si>
  <si>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</si>
  <si>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</si>
  <si>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</si>
  <si>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</si>
  <si>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</si>
  <si>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</si>
  <si>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</si>
  <si>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</si>
  <si>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</si>
  <si>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</si>
  <si>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</si>
  <si>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</si>
  <si>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</si>
  <si>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</si>
  <si>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</si>
  <si>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</si>
  <si>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</si>
  <si>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</si>
  <si>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</si>
  <si>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</si>
  <si>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</si>
  <si>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</si>
  <si>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</si>
  <si>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</si>
  <si>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</si>
  <si>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</si>
  <si>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</si>
  <si>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</si>
  <si>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</si>
  <si>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</si>
  <si>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</si>
  <si>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</si>
  <si>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</si>
  <si>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</si>
  <si>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</si>
  <si>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</si>
  <si>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</si>
  <si>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</si>
  <si>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</si>
  <si>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</si>
  <si>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</si>
  <si>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</si>
  <si>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</si>
  <si>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</si>
  <si>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</si>
  <si>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</si>
  <si>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</si>
  <si>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</si>
  <si>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</si>
  <si>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</si>
  <si>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</si>
  <si>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</si>
  <si>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</si>
  <si>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</si>
  <si>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</si>
  <si>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</si>
  <si>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</si>
  <si>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</si>
  <si>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</si>
  <si>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</si>
  <si>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</si>
  <si>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</si>
  <si>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</si>
  <si>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</si>
  <si>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</si>
  <si>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</si>
  <si>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</si>
  <si>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</si>
  <si>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</si>
  <si>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</si>
  <si>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</si>
  <si>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</si>
  <si>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</si>
  <si>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</si>
  <si>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</si>
  <si>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</si>
  <si>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</si>
  <si>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</si>
  <si>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</si>
  <si>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</si>
  <si>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</si>
  <si>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</si>
  <si>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</si>
  <si>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</si>
  <si>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</si>
  <si>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</si>
  <si>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</si>
  <si>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</si>
  <si>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</si>
  <si>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</si>
  <si>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</si>
  <si>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</si>
  <si>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</si>
  <si>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</si>
  <si>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</si>
  <si>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</si>
  <si>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</si>
  <si>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</si>
  <si>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</si>
  <si>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</si>
  <si>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</si>
  <si>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</si>
  <si>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</si>
  <si>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</si>
  <si>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</si>
  <si>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</si>
  <si>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</si>
  <si>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</si>
  <si>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</si>
  <si>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</si>
  <si>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</si>
  <si>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</si>
  <si>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</si>
  <si>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</si>
  <si>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</si>
  <si>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</si>
  <si>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</si>
  <si>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</si>
  <si>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</si>
  <si>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</si>
  <si>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</si>
  <si>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</si>
  <si>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</si>
  <si>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</si>
  <si>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</si>
  <si>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</si>
  <si>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</si>
  <si>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</si>
  <si>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</si>
  <si>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</si>
  <si>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</si>
  <si>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</si>
  <si>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</si>
  <si>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</si>
  <si>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</si>
  <si>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</si>
  <si>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</si>
  <si>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</si>
  <si>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</si>
  <si>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</si>
  <si>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</si>
  <si>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</si>
  <si>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</si>
  <si>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</si>
  <si>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</si>
  <si>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</si>
  <si>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</si>
  <si>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</si>
  <si>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</si>
  <si>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</si>
  <si>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</si>
  <si>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</si>
  <si>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</si>
  <si>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</si>
  <si>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</si>
  <si>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</si>
  <si>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</si>
  <si>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</si>
  <si>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</si>
  <si>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</si>
  <si>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</si>
  <si>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</si>
  <si>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</si>
  <si>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</si>
  <si>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</si>
  <si>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</si>
  <si>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</si>
  <si>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</si>
  <si>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</si>
  <si>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</si>
  <si>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</si>
  <si>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</si>
  <si>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</si>
  <si>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</si>
  <si>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</si>
  <si>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</si>
  <si>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</si>
  <si>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</si>
  <si>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</si>
  <si>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</si>
  <si>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</si>
  <si>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</si>
  <si>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</si>
  <si>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</si>
  <si>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</si>
  <si>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</si>
  <si>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</si>
  <si>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</si>
  <si>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</si>
  <si>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</si>
  <si>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</si>
  <si>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</si>
  <si>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</si>
  <si>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</si>
  <si>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</si>
  <si>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</si>
  <si>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</si>
  <si>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</si>
  <si>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</si>
  <si>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</si>
  <si>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</si>
  <si>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</si>
  <si>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</si>
  <si>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</si>
  <si>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</si>
  <si>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</si>
  <si>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</si>
  <si>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</si>
  <si>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</si>
  <si>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</si>
  <si>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</si>
  <si>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</si>
  <si>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</si>
  <si>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</si>
  <si>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</si>
  <si>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</si>
  <si>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</si>
  <si>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</si>
  <si>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</si>
  <si>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</si>
  <si>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</si>
  <si>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</si>
  <si>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</si>
  <si>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</si>
  <si>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</si>
  <si>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</si>
  <si>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</si>
  <si>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</si>
  <si>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</si>
  <si>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</si>
  <si>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</si>
  <si>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</si>
  <si>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</si>
  <si>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</si>
  <si>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</si>
  <si>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</si>
  <si>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</si>
  <si>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</si>
  <si>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</si>
  <si>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</si>
  <si>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</si>
  <si>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</si>
  <si>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</si>
  <si>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</si>
  <si>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</si>
  <si>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</si>
  <si>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</si>
  <si>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</si>
  <si>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</si>
  <si>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</si>
  <si>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</si>
  <si>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</si>
  <si>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</si>
  <si>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</si>
  <si>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</si>
  <si>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</si>
  <si>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</si>
  <si>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</si>
  <si>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</si>
  <si>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</si>
  <si>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</si>
  <si>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</si>
  <si>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</si>
  <si>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</si>
  <si>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</si>
  <si>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</si>
  <si>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</si>
  <si>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</si>
  <si>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</si>
  <si>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</si>
  <si>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</si>
  <si>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</si>
  <si>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</si>
  <si>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</si>
  <si>
    <t>Rata incidentei cumulative a COVID-19 la 1000 locuitori pe localitati (UAT) la data de 26.05.2021 pentru perioada 09.05.2021-22.05.2021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</si>
</sst>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85" t="s">
        <v>260</v>
      </c>
      <c r="C2" s="386"/>
      <c r="D2" s="386"/>
      <c r="E2" s="386"/>
      <c r="F2" s="386"/>
      <c r="G2" s="387"/>
      <c r="K2" s="385" t="s">
        <v>259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88" t="s">
        <v>215</v>
      </c>
      <c r="L86" s="389"/>
      <c r="M86" s="390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85" t="s">
        <v>263</v>
      </c>
      <c r="L2" s="386"/>
      <c r="M2" s="386"/>
      <c r="N2" s="386"/>
      <c r="O2" s="386"/>
      <c r="P2" s="387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88" t="s">
        <v>215</v>
      </c>
      <c r="L87" s="389"/>
      <c r="M87" s="390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85" t="s">
        <v>263</v>
      </c>
      <c r="C2" s="386"/>
      <c r="D2" s="386"/>
      <c r="E2" s="386"/>
      <c r="F2" s="386"/>
      <c r="G2" s="387"/>
      <c r="I2" s="385" t="s">
        <v>263</v>
      </c>
      <c r="J2" s="386"/>
      <c r="K2" s="386"/>
      <c r="L2" s="386"/>
      <c r="M2" s="386"/>
      <c r="N2" s="387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1" t="s">
        <v>215</v>
      </c>
      <c r="C86" s="392"/>
      <c r="D86" s="392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88" t="s">
        <v>215</v>
      </c>
      <c r="J86" s="389"/>
      <c r="K86" s="390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85" t="s">
        <v>270</v>
      </c>
      <c r="E2" s="386"/>
      <c r="F2" s="386"/>
      <c r="G2" s="386"/>
      <c r="H2" s="386"/>
      <c r="I2" s="228"/>
      <c r="J2" s="385" t="s">
        <v>263</v>
      </c>
      <c r="K2" s="386"/>
      <c r="L2" s="386"/>
      <c r="M2" s="386"/>
      <c r="N2" s="386"/>
      <c r="O2" s="387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1" t="s">
        <v>215</v>
      </c>
      <c r="C86" s="393"/>
      <c r="D86" s="392"/>
      <c r="E86" s="392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1" t="s">
        <v>215</v>
      </c>
      <c r="K86" s="392"/>
      <c r="L86" s="392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85" t="s">
        <v>271</v>
      </c>
      <c r="C2" s="386"/>
      <c r="D2" s="386"/>
      <c r="E2" s="386"/>
      <c r="F2" s="386"/>
      <c r="G2" s="387"/>
      <c r="J2" s="385" t="s">
        <v>270</v>
      </c>
      <c r="K2" s="386"/>
      <c r="L2" s="386"/>
      <c r="M2" s="386"/>
      <c r="N2" s="386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757407</v>
      </c>
      <c r="F86" s="167">
        <v>3193</v>
      </c>
      <c r="G86" s="233">
        <v>4.22</v>
      </c>
      <c r="H86" s="53" t="s">
        <v>170</v>
      </c>
      <c r="I86" s="393"/>
      <c r="J86" s="392"/>
      <c r="K86" s="392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85" t="s">
        <v>272</v>
      </c>
      <c r="C2" s="386"/>
      <c r="D2" s="386"/>
      <c r="E2" s="386"/>
      <c r="F2" s="386"/>
      <c r="G2" s="387"/>
      <c r="I2" s="385" t="s">
        <v>271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94" t="s">
        <v>215</v>
      </c>
      <c r="J86" s="395"/>
      <c r="K86" s="396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85" t="s">
        <v>274</v>
      </c>
      <c r="C2" s="386"/>
      <c r="D2" s="386"/>
      <c r="E2" s="386"/>
      <c r="F2" s="386"/>
      <c r="G2" s="387"/>
      <c r="K2" s="385" t="s">
        <v>272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77" t="s">
        <v>215</v>
      </c>
      <c r="C86" s="378"/>
      <c r="D86" s="379"/>
      <c r="E86" s="167">
        <v>757597</v>
      </c>
      <c r="F86" s="167">
        <v>3828</v>
      </c>
      <c r="G86" s="248">
        <f t="shared" si="20"/>
        <v>5.0528183189743361</v>
      </c>
      <c r="K86" s="377" t="s">
        <v>215</v>
      </c>
      <c r="L86" s="378"/>
      <c r="M86" s="379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85" t="s">
        <v>275</v>
      </c>
      <c r="C2" s="386"/>
      <c r="D2" s="386"/>
      <c r="E2" s="386"/>
      <c r="F2" s="386"/>
      <c r="G2" s="387"/>
      <c r="I2" s="385" t="s">
        <v>274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85" t="s">
        <v>276</v>
      </c>
      <c r="C2" s="386"/>
      <c r="D2" s="386"/>
      <c r="E2" s="386"/>
      <c r="F2" s="386"/>
      <c r="G2" s="387"/>
      <c r="I2" s="385" t="s">
        <v>275</v>
      </c>
      <c r="J2" s="386"/>
      <c r="K2" s="386"/>
      <c r="L2" s="386"/>
      <c r="M2" s="386"/>
      <c r="N2" s="387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85" t="s">
        <v>277</v>
      </c>
      <c r="C2" s="386"/>
      <c r="D2" s="386"/>
      <c r="E2" s="386"/>
      <c r="F2" s="386"/>
      <c r="G2" s="387"/>
      <c r="I2" s="385" t="s">
        <v>276</v>
      </c>
      <c r="J2" s="386"/>
      <c r="K2" s="386"/>
      <c r="L2" s="386"/>
      <c r="M2" s="386"/>
      <c r="N2" s="387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77" t="s">
        <v>215</v>
      </c>
      <c r="C86" s="378"/>
      <c r="D86" s="379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77" t="s">
        <v>215</v>
      </c>
      <c r="J86" s="378"/>
      <c r="K86" s="379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72" t="s">
        <v>169</v>
      </c>
      <c r="F86" s="373"/>
      <c r="G86" s="28">
        <f>F85</f>
        <v>2492</v>
      </c>
      <c r="P86" s="372" t="s">
        <v>169</v>
      </c>
      <c r="Q86" s="373"/>
      <c r="R86" s="28">
        <v>2489</v>
      </c>
    </row>
    <row r="87" spans="2:18" ht="15.75" x14ac:dyDescent="0.25">
      <c r="E87" s="372" t="s">
        <v>3</v>
      </c>
      <c r="F87" s="373"/>
      <c r="G87" s="28">
        <f>E85</f>
        <v>757359</v>
      </c>
      <c r="P87" s="372" t="s">
        <v>3</v>
      </c>
      <c r="Q87" s="373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85" t="s">
        <v>282</v>
      </c>
      <c r="C2" s="386"/>
      <c r="D2" s="386"/>
      <c r="E2" s="386"/>
      <c r="F2" s="386"/>
      <c r="G2" s="387"/>
      <c r="I2" s="385" t="s">
        <v>277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77" t="s">
        <v>215</v>
      </c>
      <c r="J86" s="378"/>
      <c r="K86" s="379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85" t="s">
        <v>283</v>
      </c>
      <c r="C2" s="386"/>
      <c r="D2" s="386"/>
      <c r="E2" s="386"/>
      <c r="F2" s="386"/>
      <c r="G2" s="387"/>
      <c r="I2" s="385" t="s">
        <v>282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4383</v>
      </c>
      <c r="G86" s="233">
        <v>5.79</v>
      </c>
      <c r="H86" s="53" t="s">
        <v>170</v>
      </c>
      <c r="I86" s="377" t="s">
        <v>215</v>
      </c>
      <c r="J86" s="378"/>
      <c r="K86" s="379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85" t="s">
        <v>284</v>
      </c>
      <c r="C2" s="386"/>
      <c r="D2" s="386"/>
      <c r="E2" s="386"/>
      <c r="F2" s="386"/>
      <c r="G2" s="387"/>
      <c r="I2" s="385" t="s">
        <v>283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4324</v>
      </c>
      <c r="G86" s="254">
        <v>5.71</v>
      </c>
      <c r="H86" s="53"/>
      <c r="I86" s="377" t="s">
        <v>215</v>
      </c>
      <c r="J86" s="378"/>
      <c r="K86" s="379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85" t="s">
        <v>285</v>
      </c>
      <c r="C2" s="386"/>
      <c r="D2" s="386"/>
      <c r="E2" s="386"/>
      <c r="F2" s="386"/>
      <c r="G2" s="387"/>
      <c r="I2" s="385" t="s">
        <v>284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85" t="s">
        <v>286</v>
      </c>
      <c r="C2" s="386"/>
      <c r="D2" s="386"/>
      <c r="E2" s="386"/>
      <c r="F2" s="386"/>
      <c r="G2" s="387"/>
      <c r="I2" s="385" t="s">
        <v>285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97">
        <v>44287</v>
      </c>
      <c r="D1" s="397"/>
      <c r="J1" s="249">
        <v>44286</v>
      </c>
    </row>
    <row r="2" spans="2:14" ht="56.25" customHeight="1" thickBot="1" x14ac:dyDescent="0.35">
      <c r="B2" s="385" t="s">
        <v>287</v>
      </c>
      <c r="C2" s="386"/>
      <c r="D2" s="386"/>
      <c r="E2" s="386"/>
      <c r="F2" s="386"/>
      <c r="G2" s="387"/>
      <c r="H2" s="272"/>
      <c r="I2" s="385" t="s">
        <v>286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77" t="s">
        <v>215</v>
      </c>
      <c r="J86" s="378"/>
      <c r="K86" s="379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97">
        <v>44288</v>
      </c>
      <c r="D1" s="397"/>
      <c r="J1" s="397">
        <v>44287</v>
      </c>
      <c r="K1" s="397"/>
    </row>
    <row r="2" spans="2:14" ht="63" customHeight="1" thickBot="1" x14ac:dyDescent="0.35">
      <c r="B2" s="385" t="s">
        <v>288</v>
      </c>
      <c r="C2" s="386"/>
      <c r="D2" s="386"/>
      <c r="E2" s="386"/>
      <c r="F2" s="386"/>
      <c r="G2" s="387"/>
      <c r="H2" s="272"/>
      <c r="I2" s="385" t="s">
        <v>287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77" t="s">
        <v>215</v>
      </c>
      <c r="J86" s="378"/>
      <c r="K86" s="379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97">
        <v>44289</v>
      </c>
      <c r="D1" s="398"/>
      <c r="J1" s="397">
        <v>44288</v>
      </c>
      <c r="K1" s="397"/>
    </row>
    <row r="2" spans="2:14" ht="61.5" customHeight="1" thickBot="1" x14ac:dyDescent="0.35">
      <c r="B2" s="385" t="s">
        <v>289</v>
      </c>
      <c r="C2" s="386"/>
      <c r="D2" s="386"/>
      <c r="E2" s="386"/>
      <c r="F2" s="386"/>
      <c r="G2" s="387"/>
      <c r="H2" s="287"/>
      <c r="I2" s="385" t="s">
        <v>288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97">
        <v>44289</v>
      </c>
      <c r="K1" s="398"/>
    </row>
    <row r="2" spans="2:14" ht="56.25" customHeight="1" thickBot="1" x14ac:dyDescent="0.35">
      <c r="B2" s="385" t="s">
        <v>290</v>
      </c>
      <c r="C2" s="386"/>
      <c r="D2" s="386"/>
      <c r="E2" s="386"/>
      <c r="F2" s="386"/>
      <c r="G2" s="387"/>
      <c r="H2" s="289"/>
      <c r="I2" s="385" t="s">
        <v>289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4799</v>
      </c>
      <c r="G86" s="233">
        <v>6.33</v>
      </c>
      <c r="H86" s="293"/>
      <c r="I86" s="377" t="s">
        <v>215</v>
      </c>
      <c r="J86" s="378"/>
      <c r="K86" s="379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85" t="s">
        <v>291</v>
      </c>
      <c r="C2" s="386"/>
      <c r="D2" s="386"/>
      <c r="E2" s="386"/>
      <c r="F2" s="386"/>
      <c r="G2" s="387"/>
      <c r="H2" s="292"/>
      <c r="I2" s="385" t="s">
        <v>290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77" t="s">
        <v>215</v>
      </c>
      <c r="J86" s="378"/>
      <c r="K86" s="379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74" t="s">
        <v>171</v>
      </c>
      <c r="D3" s="375"/>
      <c r="E3" s="375"/>
      <c r="F3" s="375"/>
      <c r="G3" s="375"/>
      <c r="H3" s="376"/>
      <c r="J3" s="374" t="s">
        <v>216</v>
      </c>
      <c r="K3" s="375"/>
      <c r="L3" s="375"/>
      <c r="M3" s="375"/>
      <c r="N3" s="375"/>
      <c r="O3" s="376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77" t="s">
        <v>215</v>
      </c>
      <c r="D86" s="378"/>
      <c r="E86" s="379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80" t="s">
        <v>169</v>
      </c>
      <c r="N87" s="382"/>
      <c r="O87" s="85">
        <f>N86</f>
        <v>2492</v>
      </c>
    </row>
    <row r="88" spans="1:15" ht="15.75" x14ac:dyDescent="0.25">
      <c r="F88" s="380" t="s">
        <v>169</v>
      </c>
      <c r="G88" s="381"/>
      <c r="H88" s="28">
        <f>G86</f>
        <v>2502</v>
      </c>
      <c r="M88" s="380" t="s">
        <v>3</v>
      </c>
      <c r="N88" s="382"/>
      <c r="O88" s="85">
        <f>M86</f>
        <v>757359</v>
      </c>
    </row>
    <row r="89" spans="1:15" ht="16.5" thickBot="1" x14ac:dyDescent="0.3">
      <c r="F89" s="380" t="s">
        <v>3</v>
      </c>
      <c r="G89" s="381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99">
        <v>44292</v>
      </c>
      <c r="D1" s="400"/>
      <c r="J1" s="249">
        <v>44291</v>
      </c>
    </row>
    <row r="2" spans="2:14" ht="56.25" customHeight="1" thickBot="1" x14ac:dyDescent="0.35">
      <c r="B2" s="385" t="s">
        <v>292</v>
      </c>
      <c r="C2" s="386"/>
      <c r="D2" s="386"/>
      <c r="E2" s="386"/>
      <c r="F2" s="386"/>
      <c r="G2" s="387"/>
      <c r="I2" s="385" t="s">
        <v>291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97">
        <v>44293</v>
      </c>
      <c r="D1" s="398"/>
      <c r="J1" s="399">
        <v>44292</v>
      </c>
      <c r="K1" s="400"/>
    </row>
    <row r="2" spans="2:14" ht="56.25" customHeight="1" thickBot="1" x14ac:dyDescent="0.35">
      <c r="B2" s="385" t="s">
        <v>293</v>
      </c>
      <c r="C2" s="386"/>
      <c r="D2" s="386"/>
      <c r="E2" s="386"/>
      <c r="F2" s="386"/>
      <c r="G2" s="387"/>
      <c r="I2" s="385" t="s">
        <v>292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97">
        <v>44294</v>
      </c>
      <c r="D1" s="398"/>
      <c r="J1" s="397">
        <v>44293</v>
      </c>
      <c r="K1" s="398"/>
    </row>
    <row r="2" spans="2:14" ht="61.5" customHeight="1" thickBot="1" x14ac:dyDescent="0.35">
      <c r="B2" s="385" t="s">
        <v>294</v>
      </c>
      <c r="C2" s="386"/>
      <c r="D2" s="386"/>
      <c r="E2" s="386"/>
      <c r="F2" s="386"/>
      <c r="G2" s="387"/>
      <c r="I2" s="385" t="s">
        <v>293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94" t="s">
        <v>215</v>
      </c>
      <c r="J86" s="395"/>
      <c r="K86" s="396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97">
        <v>44295</v>
      </c>
      <c r="D1" s="398"/>
      <c r="J1" s="397">
        <v>44294</v>
      </c>
      <c r="K1" s="398"/>
    </row>
    <row r="2" spans="2:14" ht="61.5" customHeight="1" thickBot="1" x14ac:dyDescent="0.35">
      <c r="B2" s="385" t="s">
        <v>295</v>
      </c>
      <c r="C2" s="386"/>
      <c r="D2" s="386"/>
      <c r="E2" s="386"/>
      <c r="F2" s="386"/>
      <c r="G2" s="387"/>
      <c r="I2" s="385" t="s">
        <v>294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97">
        <v>44296</v>
      </c>
      <c r="D1" s="398"/>
      <c r="J1" s="397">
        <v>44295</v>
      </c>
      <c r="K1" s="398"/>
      <c r="M1" s="297"/>
    </row>
    <row r="2" spans="2:14" ht="56.25" customHeight="1" thickBot="1" x14ac:dyDescent="0.35">
      <c r="B2" s="385" t="s">
        <v>296</v>
      </c>
      <c r="C2" s="386"/>
      <c r="D2" s="386"/>
      <c r="E2" s="386"/>
      <c r="F2" s="386"/>
      <c r="G2" s="387"/>
      <c r="I2" s="385" t="s">
        <v>295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4856</v>
      </c>
      <c r="G86" s="254">
        <f t="shared" si="2"/>
        <v>6.4049044474253103</v>
      </c>
      <c r="I86" s="394" t="s">
        <v>215</v>
      </c>
      <c r="J86" s="395"/>
      <c r="K86" s="396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97">
        <v>44296</v>
      </c>
      <c r="K1" s="398"/>
    </row>
    <row r="2" spans="2:14" ht="56.25" customHeight="1" thickBot="1" x14ac:dyDescent="0.35">
      <c r="B2" s="385" t="s">
        <v>297</v>
      </c>
      <c r="C2" s="386"/>
      <c r="D2" s="386"/>
      <c r="E2" s="386"/>
      <c r="F2" s="386"/>
      <c r="G2" s="387"/>
      <c r="I2" s="385" t="s">
        <v>296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4642</v>
      </c>
      <c r="G86" s="233">
        <v>6.12</v>
      </c>
      <c r="I86" s="394" t="s">
        <v>215</v>
      </c>
      <c r="J86" s="395"/>
      <c r="K86" s="396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85" t="s">
        <v>299</v>
      </c>
      <c r="C2" s="386"/>
      <c r="D2" s="386"/>
      <c r="E2" s="386"/>
      <c r="F2" s="386"/>
      <c r="G2" s="387"/>
      <c r="I2" s="385" t="s">
        <v>297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85" t="s">
        <v>300</v>
      </c>
      <c r="C2" s="386"/>
      <c r="D2" s="386"/>
      <c r="E2" s="386"/>
      <c r="F2" s="386"/>
      <c r="G2" s="387"/>
      <c r="I2" s="385" t="s">
        <v>299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94" t="s">
        <v>215</v>
      </c>
      <c r="J86" s="395"/>
      <c r="K86" s="396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85" t="s">
        <v>301</v>
      </c>
      <c r="C2" s="386"/>
      <c r="D2" s="386"/>
      <c r="E2" s="386"/>
      <c r="F2" s="386"/>
      <c r="G2" s="387"/>
      <c r="I2" s="385" t="s">
        <v>300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85" t="s">
        <v>302</v>
      </c>
      <c r="C2" s="386"/>
      <c r="D2" s="386"/>
      <c r="E2" s="386"/>
      <c r="F2" s="386"/>
      <c r="G2" s="387"/>
      <c r="I2" s="385" t="s">
        <v>301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74" t="s">
        <v>219</v>
      </c>
      <c r="C2" s="375"/>
      <c r="D2" s="375"/>
      <c r="E2" s="375"/>
      <c r="F2" s="375"/>
      <c r="G2" s="376"/>
      <c r="I2" s="374" t="s">
        <v>171</v>
      </c>
      <c r="J2" s="375"/>
      <c r="K2" s="375"/>
      <c r="L2" s="375"/>
      <c r="M2" s="375"/>
      <c r="N2" s="376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77" t="s">
        <v>215</v>
      </c>
      <c r="J85" s="378"/>
      <c r="K85" s="379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80" t="s">
        <v>169</v>
      </c>
      <c r="F87" s="381"/>
      <c r="G87" s="28">
        <f>F85</f>
        <v>2462</v>
      </c>
      <c r="L87" s="380" t="s">
        <v>169</v>
      </c>
      <c r="M87" s="381"/>
      <c r="N87" s="28">
        <f>M85</f>
        <v>2502</v>
      </c>
    </row>
    <row r="88" spans="2:14" ht="15.75" x14ac:dyDescent="0.25">
      <c r="E88" s="380" t="s">
        <v>3</v>
      </c>
      <c r="F88" s="381"/>
      <c r="G88" s="28">
        <f>E85</f>
        <v>757359</v>
      </c>
      <c r="L88" s="380" t="s">
        <v>3</v>
      </c>
      <c r="M88" s="381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85" t="s">
        <v>303</v>
      </c>
      <c r="C2" s="386"/>
      <c r="D2" s="386"/>
      <c r="E2" s="386"/>
      <c r="F2" s="386"/>
      <c r="G2" s="387"/>
      <c r="I2" s="385" t="s">
        <v>302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85" t="s">
        <v>304</v>
      </c>
      <c r="C3" s="386"/>
      <c r="D3" s="386"/>
      <c r="E3" s="386"/>
      <c r="F3" s="386"/>
      <c r="G3" s="387"/>
      <c r="I3" s="385" t="s">
        <v>305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85" t="s">
        <v>306</v>
      </c>
      <c r="C3" s="386"/>
      <c r="D3" s="386"/>
      <c r="E3" s="386"/>
      <c r="F3" s="386"/>
      <c r="G3" s="387"/>
      <c r="I3" s="385" t="s">
        <v>304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85" t="s">
        <v>307</v>
      </c>
      <c r="C3" s="386"/>
      <c r="D3" s="386"/>
      <c r="E3" s="386"/>
      <c r="F3" s="386"/>
      <c r="G3" s="387"/>
      <c r="I3" s="385" t="s">
        <v>306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85" t="s">
        <v>308</v>
      </c>
      <c r="C3" s="386"/>
      <c r="D3" s="386"/>
      <c r="E3" s="386"/>
      <c r="F3" s="386"/>
      <c r="G3" s="387"/>
      <c r="I3" s="385" t="s">
        <v>307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85" t="s">
        <v>309</v>
      </c>
      <c r="C2" s="386"/>
      <c r="D2" s="386"/>
      <c r="E2" s="386"/>
      <c r="F2" s="386"/>
      <c r="G2" s="387"/>
      <c r="I2" s="385" t="s">
        <v>308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85" t="s">
        <v>310</v>
      </c>
      <c r="C2" s="386"/>
      <c r="D2" s="386"/>
      <c r="E2" s="386"/>
      <c r="F2" s="386"/>
      <c r="G2" s="387"/>
      <c r="I2" s="385" t="s">
        <v>309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3" t="s">
        <v>220</v>
      </c>
      <c r="C2" s="383"/>
      <c r="D2" s="383"/>
      <c r="E2" s="383"/>
      <c r="F2" s="383"/>
      <c r="G2" s="383"/>
      <c r="I2" s="374" t="s">
        <v>219</v>
      </c>
      <c r="J2" s="375"/>
      <c r="K2" s="375"/>
      <c r="L2" s="375"/>
      <c r="M2" s="375"/>
      <c r="N2" s="376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84" t="s">
        <v>232</v>
      </c>
      <c r="C86" s="384"/>
      <c r="D86" s="384"/>
      <c r="E86" s="162">
        <v>757359</v>
      </c>
      <c r="F86" s="162">
        <v>2517</v>
      </c>
      <c r="G86" s="159">
        <f t="shared" si="2"/>
        <v>3.3233908886010464</v>
      </c>
      <c r="I86" s="373" t="s">
        <v>232</v>
      </c>
      <c r="J86" s="373"/>
      <c r="K86" s="373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85" t="s">
        <v>311</v>
      </c>
      <c r="C2" s="386"/>
      <c r="D2" s="386"/>
      <c r="E2" s="386"/>
      <c r="F2" s="386"/>
      <c r="G2" s="387"/>
      <c r="I2" s="385" t="s">
        <v>310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85" t="s">
        <v>312</v>
      </c>
      <c r="C2" s="386"/>
      <c r="D2" s="386"/>
      <c r="E2" s="386"/>
      <c r="F2" s="386"/>
      <c r="G2" s="387"/>
      <c r="I2" s="385" t="s">
        <v>311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85" t="s">
        <v>313</v>
      </c>
      <c r="C2" s="386"/>
      <c r="D2" s="386"/>
      <c r="E2" s="386"/>
      <c r="F2" s="386"/>
      <c r="G2" s="387"/>
      <c r="I2" s="385" t="s">
        <v>312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85" t="s">
        <v>314</v>
      </c>
      <c r="C2" s="386"/>
      <c r="D2" s="386"/>
      <c r="E2" s="386"/>
      <c r="F2" s="386"/>
      <c r="G2" s="387"/>
      <c r="I2" s="385" t="s">
        <v>313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85" t="s">
        <v>315</v>
      </c>
      <c r="C2" s="386"/>
      <c r="D2" s="386"/>
      <c r="E2" s="386"/>
      <c r="F2" s="386"/>
      <c r="G2" s="387"/>
      <c r="I2" s="385" t="s">
        <v>314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85" t="s">
        <v>316</v>
      </c>
      <c r="C2" s="386"/>
      <c r="D2" s="386"/>
      <c r="E2" s="386"/>
      <c r="F2" s="386"/>
      <c r="G2" s="387"/>
      <c r="I2" s="385" t="s">
        <v>315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85" t="s">
        <v>317</v>
      </c>
      <c r="C2" s="386"/>
      <c r="D2" s="386"/>
      <c r="E2" s="386"/>
      <c r="F2" s="386"/>
      <c r="G2" s="387"/>
      <c r="I2" s="385" t="s">
        <v>316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85" t="s">
        <v>318</v>
      </c>
      <c r="C2" s="386"/>
      <c r="D2" s="386"/>
      <c r="E2" s="386"/>
      <c r="F2" s="386"/>
      <c r="G2" s="387"/>
      <c r="I2" s="385" t="s">
        <v>317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85" t="s">
        <v>319</v>
      </c>
      <c r="C2" s="386"/>
      <c r="D2" s="386"/>
      <c r="E2" s="386"/>
      <c r="F2" s="386"/>
      <c r="G2" s="387"/>
      <c r="I2" s="385" t="s">
        <v>318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85" t="s">
        <v>320</v>
      </c>
      <c r="C2" s="386"/>
      <c r="D2" s="386"/>
      <c r="E2" s="386"/>
      <c r="F2" s="386"/>
      <c r="G2" s="387"/>
      <c r="I2" s="385" t="s">
        <v>319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85" t="s">
        <v>234</v>
      </c>
      <c r="C2" s="386"/>
      <c r="D2" s="386"/>
      <c r="E2" s="386"/>
      <c r="F2" s="386"/>
      <c r="G2" s="387"/>
      <c r="I2" s="383" t="s">
        <v>220</v>
      </c>
      <c r="J2" s="383"/>
      <c r="K2" s="383"/>
      <c r="L2" s="383"/>
      <c r="M2" s="383"/>
      <c r="N2" s="383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84" t="s">
        <v>232</v>
      </c>
      <c r="J86" s="384"/>
      <c r="K86" s="384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85" t="s">
        <v>321</v>
      </c>
      <c r="C2" s="386"/>
      <c r="D2" s="386"/>
      <c r="E2" s="386"/>
      <c r="F2" s="386"/>
      <c r="G2" s="387"/>
      <c r="I2" s="385" t="s">
        <v>320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85" t="s">
        <v>322</v>
      </c>
      <c r="C2" s="386"/>
      <c r="D2" s="386"/>
      <c r="E2" s="386"/>
      <c r="F2" s="386"/>
      <c r="G2" s="387"/>
      <c r="I2" s="385" t="s">
        <v>321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85" t="s">
        <v>323</v>
      </c>
      <c r="C2" s="386"/>
      <c r="D2" s="386"/>
      <c r="E2" s="386"/>
      <c r="F2" s="386"/>
      <c r="G2" s="387"/>
      <c r="I2" s="385" t="s">
        <v>322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85" t="s">
        <v>324</v>
      </c>
      <c r="C2" s="386"/>
      <c r="D2" s="386"/>
      <c r="E2" s="386"/>
      <c r="F2" s="386"/>
      <c r="G2" s="387"/>
      <c r="I2" s="385" t="s">
        <v>323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85" t="s">
        <v>325</v>
      </c>
      <c r="C2" s="386"/>
      <c r="D2" s="386"/>
      <c r="E2" s="386"/>
      <c r="F2" s="386"/>
      <c r="G2" s="387"/>
      <c r="I2" s="385" t="s">
        <v>324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85" t="s">
        <v>326</v>
      </c>
      <c r="C2" s="386"/>
      <c r="D2" s="386"/>
      <c r="E2" s="386"/>
      <c r="F2" s="386"/>
      <c r="G2" s="387"/>
      <c r="I2" s="385" t="s">
        <v>325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85" t="s">
        <v>327</v>
      </c>
      <c r="C2" s="386"/>
      <c r="D2" s="386"/>
      <c r="E2" s="386"/>
      <c r="F2" s="386"/>
      <c r="G2" s="387"/>
      <c r="I2" s="385" t="s">
        <v>326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85" t="s">
        <v>328</v>
      </c>
      <c r="C2" s="386"/>
      <c r="D2" s="386"/>
      <c r="E2" s="386"/>
      <c r="F2" s="386"/>
      <c r="G2" s="387"/>
      <c r="I2" s="385" t="s">
        <v>327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85" t="s">
        <v>329</v>
      </c>
      <c r="C2" s="386"/>
      <c r="D2" s="386"/>
      <c r="E2" s="386"/>
      <c r="F2" s="386"/>
      <c r="G2" s="387"/>
      <c r="I2" s="385" t="s">
        <v>328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85" t="s">
        <v>330</v>
      </c>
      <c r="C2" s="386"/>
      <c r="D2" s="386"/>
      <c r="E2" s="386"/>
      <c r="F2" s="386"/>
      <c r="G2" s="387"/>
      <c r="I2" s="385" t="s">
        <v>329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85" t="s">
        <v>258</v>
      </c>
      <c r="C2" s="386"/>
      <c r="D2" s="386"/>
      <c r="E2" s="386"/>
      <c r="F2" s="386"/>
      <c r="G2" s="387"/>
      <c r="I2" s="385" t="s">
        <v>234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94">
        <v>2675</v>
      </c>
      <c r="G86" s="190">
        <v>3.53</v>
      </c>
      <c r="I86" s="377" t="s">
        <v>215</v>
      </c>
      <c r="J86" s="378"/>
      <c r="K86" s="379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85" t="s">
        <v>331</v>
      </c>
      <c r="D2" s="386"/>
      <c r="E2" s="386"/>
      <c r="F2" s="386"/>
      <c r="G2" s="386"/>
      <c r="H2" s="387"/>
      <c r="I2" s="338"/>
      <c r="J2" s="385" t="s">
        <v>330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85" t="s">
        <v>332</v>
      </c>
      <c r="D2" s="386"/>
      <c r="E2" s="386"/>
      <c r="F2" s="386"/>
      <c r="G2" s="386"/>
      <c r="H2" s="387"/>
      <c r="J2" s="385" t="s">
        <v>331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f t="shared" si="1"/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85" t="s">
        <v>333</v>
      </c>
      <c r="D2" s="386"/>
      <c r="E2" s="386"/>
      <c r="F2" s="386"/>
      <c r="G2" s="386"/>
      <c r="H2" s="387"/>
      <c r="J2" s="385" t="s">
        <v>332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04" t="s">
        <v>215</v>
      </c>
      <c r="K86" s="405"/>
      <c r="L86" s="406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85" t="s">
        <v>334</v>
      </c>
      <c r="C2" s="386"/>
      <c r="D2" s="386"/>
      <c r="E2" s="386"/>
      <c r="F2" s="386"/>
      <c r="G2" s="387"/>
      <c r="H2" s="338"/>
      <c r="I2" s="385" t="s">
        <v>333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04" t="s">
        <v>215</v>
      </c>
      <c r="C86" s="405"/>
      <c r="D86" s="406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04" t="s">
        <v>215</v>
      </c>
      <c r="J86" s="405"/>
      <c r="K86" s="406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85" t="s">
        <v>335</v>
      </c>
      <c r="C2" s="386"/>
      <c r="D2" s="386"/>
      <c r="E2" s="386"/>
      <c r="F2" s="386"/>
      <c r="G2" s="387"/>
      <c r="I2" s="385" t="s">
        <v>334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85" t="s">
        <v>337</v>
      </c>
      <c r="C2" s="386"/>
      <c r="D2" s="386"/>
      <c r="E2" s="386"/>
      <c r="F2" s="386"/>
      <c r="G2" s="387"/>
      <c r="H2" s="338"/>
      <c r="I2" s="385" t="s">
        <v>335</v>
      </c>
      <c r="J2" s="386"/>
      <c r="K2" s="386"/>
      <c r="L2" s="386"/>
      <c r="M2" s="386"/>
      <c r="N2" s="387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85" t="s">
        <v>338</v>
      </c>
      <c r="C2" s="386"/>
      <c r="D2" s="386"/>
      <c r="E2" s="386"/>
      <c r="F2" s="386"/>
      <c r="G2" s="387"/>
      <c r="H2" s="338"/>
      <c r="I2" s="385" t="s">
        <v>337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85" t="s">
        <v>339</v>
      </c>
      <c r="C2" s="386"/>
      <c r="D2" s="386"/>
      <c r="E2" s="386"/>
      <c r="F2" s="386"/>
      <c r="G2" s="387"/>
      <c r="H2" s="338"/>
      <c r="I2" s="385" t="s">
        <v>338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85" t="s">
        <v>340</v>
      </c>
      <c r="C2" s="386"/>
      <c r="D2" s="386"/>
      <c r="E2" s="386"/>
      <c r="F2" s="386"/>
      <c r="G2" s="387"/>
      <c r="H2" s="338"/>
      <c r="I2" s="385" t="s">
        <v>339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85" t="s">
        <v>341</v>
      </c>
      <c r="C2" s="386"/>
      <c r="D2" s="386"/>
      <c r="E2" s="386"/>
      <c r="F2" s="386"/>
      <c r="G2" s="387"/>
      <c r="H2" s="338"/>
      <c r="I2" s="385" t="s">
        <v>340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85" t="s">
        <v>235</v>
      </c>
      <c r="C2" s="386"/>
      <c r="D2" s="386"/>
      <c r="E2" s="386"/>
      <c r="F2" s="386"/>
      <c r="G2" s="387"/>
      <c r="I2" s="385" t="s">
        <v>258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67">
        <v>2543</v>
      </c>
      <c r="G86" s="172">
        <f>1000*F86/E86</f>
        <v>3.3577207110498457</v>
      </c>
      <c r="I86" s="388" t="s">
        <v>215</v>
      </c>
      <c r="J86" s="389"/>
      <c r="K86" s="390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I2" sqref="I2:N2"/>
    </sheetView>
  </sheetViews>
  <sheetFormatPr defaultRowHeight="15" x14ac:dyDescent="0.25"/>
  <cols>
    <col min="3" max="3" width="18.42578125" customWidth="1"/>
    <col min="5" max="5" width="11.85546875" customWidth="1"/>
    <col min="7" max="7" width="10.85546875" customWidth="1"/>
    <col min="10" max="10" width="18.140625" customWidth="1"/>
    <col min="12" max="12" width="12.42578125" customWidth="1"/>
    <col min="14" max="14" width="10.5703125" customWidth="1"/>
  </cols>
  <sheetData>
    <row r="1" spans="2:14" ht="16.5" thickBot="1" x14ac:dyDescent="0.3">
      <c r="B1" s="338"/>
      <c r="C1" s="350">
        <v>44342</v>
      </c>
      <c r="D1" s="338"/>
      <c r="E1" s="338"/>
      <c r="F1" s="338"/>
      <c r="G1" s="338"/>
      <c r="H1" s="338"/>
      <c r="I1" s="338"/>
      <c r="J1" s="350">
        <v>44341</v>
      </c>
      <c r="K1" s="338"/>
      <c r="L1" s="338"/>
      <c r="M1" s="338"/>
      <c r="N1" s="338"/>
    </row>
    <row r="2" spans="2:14" ht="69.75" customHeight="1" thickBot="1" x14ac:dyDescent="0.35">
      <c r="B2" s="385" t="s">
        <v>342</v>
      </c>
      <c r="C2" s="386"/>
      <c r="D2" s="386"/>
      <c r="E2" s="386"/>
      <c r="F2" s="386"/>
      <c r="G2" s="387"/>
      <c r="H2" s="338"/>
      <c r="I2" s="385" t="s">
        <v>341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264</v>
      </c>
      <c r="G5" s="362">
        <f t="shared" ref="G5:G68" si="0">F5*1000/E5</f>
        <v>0.78133555106353381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272</v>
      </c>
      <c r="N5" s="362">
        <f t="shared" ref="N5:N68" si="1">M5*1000/L5</f>
        <v>0.80501238594424696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17</v>
      </c>
      <c r="G6" s="362">
        <f t="shared" si="0"/>
        <v>0.44224765868886579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16</v>
      </c>
      <c r="N6" s="362">
        <f t="shared" si="1"/>
        <v>0.41623309053069718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14</v>
      </c>
      <c r="N7" s="362">
        <f t="shared" si="1"/>
        <v>0.60795553239534483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22</v>
      </c>
      <c r="N9" s="362">
        <f t="shared" si="1"/>
        <v>0.800378360679594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2</v>
      </c>
      <c r="N11" s="362">
        <f t="shared" si="1"/>
        <v>0.30446034404018879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11</v>
      </c>
      <c r="G14" s="362">
        <f t="shared" si="0"/>
        <v>0.71215848763433898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12</v>
      </c>
      <c r="N14" s="362">
        <f t="shared" si="1"/>
        <v>0.77690016832836983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2</v>
      </c>
      <c r="G15" s="360">
        <f t="shared" si="0"/>
        <v>1.3736263736263736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8</v>
      </c>
      <c r="N16" s="362">
        <f t="shared" si="1"/>
        <v>0.61359104157079303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7" t="s">
        <v>175</v>
      </c>
      <c r="K17" s="345">
        <v>55918</v>
      </c>
      <c r="L17" s="358">
        <v>1974</v>
      </c>
      <c r="M17" s="355">
        <v>1</v>
      </c>
      <c r="N17" s="362">
        <f t="shared" si="1"/>
        <v>0.50658561296859173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 t="s">
        <v>170</v>
      </c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3</v>
      </c>
      <c r="N28" s="362">
        <f t="shared" si="1"/>
        <v>0.62656641604010022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5</v>
      </c>
      <c r="N38" s="360">
        <f t="shared" si="1"/>
        <v>1.6398819285011479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1</v>
      </c>
      <c r="N41" s="362">
        <f t="shared" si="1"/>
        <v>0.36523009495982467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36</v>
      </c>
      <c r="G42" s="362">
        <f t="shared" si="0"/>
        <v>0.76873798846893016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41</v>
      </c>
      <c r="N42" s="362">
        <f t="shared" si="1"/>
        <v>0.87550715353405939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2280</v>
      </c>
      <c r="F44" s="355">
        <v>2</v>
      </c>
      <c r="G44" s="362">
        <f t="shared" si="0"/>
        <v>0.8771929824561403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8</v>
      </c>
      <c r="G46" s="362">
        <f t="shared" si="0"/>
        <v>0.87680841736080661</v>
      </c>
      <c r="H46" s="351" t="s">
        <v>170</v>
      </c>
      <c r="I46" s="352">
        <v>42</v>
      </c>
      <c r="J46" s="347" t="s">
        <v>194</v>
      </c>
      <c r="K46" s="345">
        <v>57902</v>
      </c>
      <c r="L46" s="358">
        <v>9124</v>
      </c>
      <c r="M46" s="355">
        <v>7</v>
      </c>
      <c r="N46" s="362">
        <f t="shared" si="1"/>
        <v>0.76720736519070587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6</v>
      </c>
      <c r="N52" s="360">
        <f t="shared" si="1"/>
        <v>1.2933821944384565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6</v>
      </c>
      <c r="G58" s="360">
        <f t="shared" si="0"/>
        <v>1.0221465076660987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1</v>
      </c>
      <c r="G75" s="362">
        <f t="shared" si="2"/>
        <v>0.24277737314882253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3</v>
      </c>
      <c r="G76" s="360">
        <f t="shared" si="2"/>
        <v>1.3186813186813187</v>
      </c>
      <c r="H76" s="351" t="s">
        <v>170</v>
      </c>
      <c r="I76" s="352">
        <v>72</v>
      </c>
      <c r="J76" s="347" t="s">
        <v>149</v>
      </c>
      <c r="K76" s="345">
        <v>59416</v>
      </c>
      <c r="L76" s="358">
        <v>2275</v>
      </c>
      <c r="M76" s="355">
        <v>2</v>
      </c>
      <c r="N76" s="362">
        <f t="shared" si="3"/>
        <v>0.87912087912087911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2</v>
      </c>
      <c r="G80" s="362">
        <f t="shared" si="2"/>
        <v>0.91659028414298804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567</v>
      </c>
      <c r="G86" s="371">
        <f>F86*1000/E86</f>
        <v>0.74703754160090008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580</v>
      </c>
      <c r="N86" s="371">
        <f>M86*1000/L86</f>
        <v>0.76416538647005661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85" t="s">
        <v>259</v>
      </c>
      <c r="C2" s="386"/>
      <c r="D2" s="386"/>
      <c r="E2" s="386"/>
      <c r="F2" s="386"/>
      <c r="G2" s="387"/>
      <c r="I2" s="385" t="s">
        <v>235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88" t="s">
        <v>215</v>
      </c>
      <c r="J86" s="389"/>
      <c r="K86" s="390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  <vt:lpstr>26 05 2021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2021-05-26T07:31:12Z</dcterms:modified>
</cp:coreProperties>
</file>